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Отчеты, информации\Приказ 18  (открытые данные ФУ)\квартал Доходы расходы\2024\Расходы\"/>
    </mc:Choice>
  </mc:AlternateContent>
  <bookViews>
    <workbookView xWindow="630" yWindow="570" windowWidth="27495" windowHeight="11700"/>
  </bookViews>
  <sheets>
    <sheet name="9 мес.2024" sheetId="2" r:id="rId1"/>
  </sheets>
  <definedNames>
    <definedName name="_xlnm.Print_Titles" localSheetId="0">'9 мес.2024'!$6:$7</definedName>
  </definedNames>
  <calcPr calcId="152511"/>
</workbook>
</file>

<file path=xl/calcChain.xml><?xml version="1.0" encoding="utf-8"?>
<calcChain xmlns="http://schemas.openxmlformats.org/spreadsheetml/2006/main">
  <c r="Q36" i="2" l="1"/>
  <c r="R36" i="2"/>
  <c r="R10" i="2"/>
  <c r="R11" i="2"/>
  <c r="R12" i="2"/>
  <c r="R14" i="2"/>
  <c r="R15" i="2"/>
  <c r="R17" i="2"/>
  <c r="R18" i="2"/>
  <c r="R19" i="2"/>
  <c r="R20" i="2"/>
  <c r="R21" i="2"/>
  <c r="R23" i="2"/>
  <c r="R24" i="2"/>
  <c r="R26" i="2"/>
  <c r="R27" i="2"/>
  <c r="R29" i="2"/>
  <c r="R30" i="2"/>
  <c r="R31" i="2"/>
  <c r="R32" i="2"/>
  <c r="R33" i="2"/>
  <c r="R34" i="2"/>
  <c r="R35" i="2"/>
  <c r="R37" i="2"/>
  <c r="R38" i="2"/>
  <c r="R39" i="2"/>
  <c r="R40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9" i="2"/>
  <c r="L10" i="2"/>
  <c r="L11" i="2"/>
  <c r="L12" i="2"/>
  <c r="L13" i="2"/>
  <c r="L14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9" i="2"/>
  <c r="K9" i="2"/>
  <c r="K59" i="2" l="1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<sst xmlns="http://schemas.openxmlformats.org/spreadsheetml/2006/main" count="172" uniqueCount="115">
  <si>
    <t>Единица измерения: руб.</t>
  </si>
  <si>
    <t>Наименование показателя</t>
  </si>
  <si>
    <t/>
  </si>
  <si>
    <t>Раздел/ Подраз-дел</t>
  </si>
  <si>
    <t>ОБЩЕГОСУДАРСТВЕННЫЕ ВОПРОСЫ</t>
  </si>
  <si>
    <t>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</si>
  <si>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</si>
  <si>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</si>
  <si>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</si>
  <si>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</si>
  <si>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</si>
  <si>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</si>
  <si>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</si>
  <si>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</si>
  <si>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</si>
  <si>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</si>
  <si>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</si>
  <si>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</si>
  <si>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</si>
  <si>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</si>
  <si>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</si>
  <si>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</si>
  <si>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</si>
  <si>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</si>
  <si>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</si>
  <si>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</si>
  <si>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</si>
  <si>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</si>
  <si>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</si>
  <si>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</si>
  <si>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</si>
  <si>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</si>
  <si>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</si>
  <si>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</si>
  <si>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</si>
  <si>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</si>
  <si>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</si>
  <si>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</si>
  <si>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</si>
  <si>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</si>
  <si>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</si>
  <si>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</si>
  <si>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</si>
  <si>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</si>
  <si>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</si>
  <si>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</si>
  <si>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</si>
  <si>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</si>
  <si>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</si>
  <si>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</si>
  <si>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</si>
  <si>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</si>
  <si>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</si>
  <si>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</si>
  <si>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</si>
  <si>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</si>
  <si>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</si>
  <si>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</si>
  <si>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</si>
  <si>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</si>
  <si>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</si>
  <si>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</si>
  <si>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</si>
  <si>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</si>
  <si>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</si>
  <si>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</si>
  <si>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</si>
  <si>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</si>
  <si>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</si>
  <si>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</si>
  <si>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</si>
  <si>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</si>
  <si>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</si>
  <si>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</si>
  <si>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</si>
  <si>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</si>
  <si>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</si>
  <si>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</si>
  <si>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</si>
  <si>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</si>
  <si>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</si>
  <si>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</si>
  <si>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</si>
  <si>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</si>
  <si>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</si>
  <si>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</si>
  <si>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</si>
  <si>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</si>
  <si>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</si>
  <si>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</si>
  <si>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</si>
  <si>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</si>
  <si>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</si>
  <si>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</si>
  <si>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</si>
  <si>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СРЕДСТВА МАССОВОЙ ИНФОРМАЦИИ</t>
  </si>
  <si>
    <t>1200</t>
  </si>
  <si>
    <t>Периодическая печать и издательства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</si>
  <si>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</si>
  <si>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</si>
  <si>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</si>
  <si>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</si>
  <si>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</si>
  <si>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ВСЕГО РАСХОДОВ:</t>
  </si>
  <si>
    <t>Неисполненные назначения 2024 года</t>
  </si>
  <si>
    <t>Сведения об исполнении расходов бюджета Чугуевского муниципального округа по разделам и подразделам классификации расходов бюджета за 9 месяцев 2024 года</t>
  </si>
  <si>
    <t>*Утвержденные бюджетные назначения отражены в соответствии с утвержденной сводной бюджетной росписью бюджета Чугуевского муниципального округа по состоянию на 01.10.2024 года</t>
  </si>
  <si>
    <t>Утвержденные бюджетные назначения по состоянию на 01.10.2024*</t>
  </si>
  <si>
    <t>Фактическое исполнение по состоянию на 01.10.2024</t>
  </si>
  <si>
    <t>Процент исполнения годового плана по состоянию на 01.10.2024</t>
  </si>
  <si>
    <t>Фактическое исполнение по состоянию на 01.10.2023</t>
  </si>
  <si>
    <t>Сопоставление фактического  исполнения на 01.10.2024 к 01.10.2023 года</t>
  </si>
  <si>
    <t>0107</t>
  </si>
  <si>
    <t>Обеспечение проведения выборов и референдумов</t>
  </si>
  <si>
    <t>Темп роста к соответствующему периоду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</si>
</sst>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name val="Calibri"/>
      <family val="2"/>
      <scheme val="minor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E9E7E2"/>
      </patternFill>
    </fill>
    <fill>
      <patternFill patternType="solid">
        <fgColor rgb="FFDCFFD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1"/>
    <xf numFmtId="0" fontId="2" fillId="0" borderId="2">
      <alignment vertical="top" wrapText="1"/>
    </xf>
    <xf numFmtId="1" fontId="2" fillId="0" borderId="2">
      <alignment horizontal="center" vertical="top" shrinkToFit="1"/>
    </xf>
    <xf numFmtId="4" fontId="2" fillId="2" borderId="2">
      <alignment horizontal="right" vertical="top" shrinkToFit="1"/>
    </xf>
    <xf numFmtId="10" fontId="2" fillId="2" borderId="2">
      <alignment horizontal="right" vertical="top" shrinkToFit="1"/>
    </xf>
    <xf numFmtId="0" fontId="2" fillId="0" borderId="1"/>
    <xf numFmtId="0" fontId="1" fillId="0" borderId="2">
      <alignment vertical="top" wrapText="1"/>
    </xf>
    <xf numFmtId="1" fontId="1" fillId="0" borderId="2">
      <alignment horizontal="center" vertical="top" shrinkToFit="1"/>
    </xf>
    <xf numFmtId="4" fontId="1" fillId="2" borderId="2">
      <alignment horizontal="right" vertical="top" shrinkToFit="1"/>
    </xf>
    <xf numFmtId="10" fontId="1" fillId="2" borderId="2">
      <alignment horizontal="right" vertical="top" shrinkToFit="1"/>
    </xf>
    <xf numFmtId="0" fontId="2" fillId="0" borderId="2">
      <alignment horizontal="left"/>
    </xf>
    <xf numFmtId="4" fontId="2" fillId="3" borderId="2">
      <alignment horizontal="right" vertical="top" shrinkToFit="1"/>
    </xf>
    <xf numFmtId="10" fontId="2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6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2" xfId="8" applyNumberFormat="1" applyProtection="1">
      <alignment vertical="top" wrapText="1"/>
    </xf>
    <xf numFmtId="1" fontId="2" fillId="0" borderId="2" xfId="9" applyNumberFormat="1" applyProtection="1">
      <alignment horizontal="center" vertical="top" shrinkToFit="1"/>
    </xf>
    <xf numFmtId="0" fontId="1" fillId="0" borderId="2" xfId="13" applyNumberFormat="1" applyProtection="1">
      <alignment vertical="top" wrapText="1"/>
    </xf>
    <xf numFmtId="1" fontId="1" fillId="0" borderId="2" xfId="14" applyNumberFormat="1" applyProtection="1">
      <alignment horizontal="center" vertical="top" shrinkToFit="1"/>
    </xf>
    <xf numFmtId="0" fontId="1" fillId="0" borderId="1" xfId="20" applyNumberFormat="1" applyProtection="1">
      <alignment horizontal="left" wrapText="1"/>
    </xf>
    <xf numFmtId="4" fontId="7" fillId="0" borderId="1" xfId="0" applyNumberFormat="1" applyFont="1" applyFill="1" applyBorder="1" applyAlignment="1">
      <alignment horizontal="right"/>
    </xf>
    <xf numFmtId="0" fontId="3" fillId="0" borderId="2" xfId="6">
      <alignment horizontal="center" vertical="center" wrapText="1"/>
    </xf>
    <xf numFmtId="0" fontId="1" fillId="0" borderId="1" xfId="20" applyNumberFormat="1" applyProtection="1">
      <alignment horizontal="left" wrapText="1"/>
    </xf>
    <xf numFmtId="0" fontId="10" fillId="0" borderId="2" xfId="6" applyNumberFormat="1" applyFont="1" applyProtection="1">
      <alignment horizontal="center" vertical="center" wrapText="1"/>
    </xf>
    <xf numFmtId="4" fontId="14" fillId="6" borderId="2" xfId="0" applyNumberFormat="1" applyFont="1" applyFill="1" applyBorder="1" applyAlignment="1">
      <alignment horizontal="right"/>
    </xf>
    <xf numFmtId="0" fontId="1" fillId="0" borderId="1" xfId="2" applyNumberFormat="1" applyAlignment="1" applyProtection="1">
      <alignment vertical="top"/>
    </xf>
    <xf numFmtId="0" fontId="1" fillId="0" borderId="1" xfId="20" applyNumberFormat="1" applyAlignment="1" applyProtection="1">
      <alignment horizontal="left" vertical="top" wrapText="1"/>
    </xf>
    <xf numFmtId="0" fontId="0" fillId="0" borderId="0" xfId="0" applyAlignment="1" applyProtection="1">
      <alignment vertical="top"/>
      <protection locked="0"/>
    </xf>
    <xf numFmtId="4" fontId="14" fillId="0" borderId="2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>
      <alignment horizontal="right"/>
    </xf>
    <xf numFmtId="0" fontId="1" fillId="0" borderId="2" xfId="6" applyFont="1">
      <alignment horizontal="center" vertical="center" wrapText="1"/>
    </xf>
    <xf numFmtId="0" fontId="2" fillId="0" borderId="2" xfId="6" applyFont="1">
      <alignment horizontal="center" vertical="center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2" fillId="0" borderId="8" xfId="6" applyNumberFormat="1" applyFont="1" applyBorder="1" applyAlignment="1" applyProtection="1">
      <alignment horizontal="center" vertical="center" wrapText="1"/>
    </xf>
    <xf numFmtId="49" fontId="9" fillId="5" borderId="2" xfId="0" applyNumberFormat="1" applyFont="1" applyFill="1" applyBorder="1" applyAlignment="1">
      <alignment horizontal="left" wrapText="1"/>
    </xf>
    <xf numFmtId="4" fontId="8" fillId="6" borderId="2" xfId="0" applyNumberFormat="1" applyFont="1" applyFill="1" applyBorder="1" applyAlignment="1">
      <alignment horizontal="right"/>
    </xf>
    <xf numFmtId="0" fontId="2" fillId="0" borderId="6" xfId="7" applyNumberFormat="1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wrapText="1"/>
      <protection locked="0"/>
    </xf>
    <xf numFmtId="1" fontId="10" fillId="0" borderId="2" xfId="9" applyNumberFormat="1" applyFont="1" applyAlignment="1" applyProtection="1">
      <alignment horizontal="right" vertical="center" shrinkToFit="1"/>
    </xf>
    <xf numFmtId="4" fontId="10" fillId="2" borderId="2" xfId="10" applyNumberFormat="1" applyFont="1" applyAlignment="1" applyProtection="1">
      <alignment horizontal="right" vertical="center" shrinkToFit="1"/>
    </xf>
    <xf numFmtId="49" fontId="6" fillId="5" borderId="2" xfId="0" applyNumberFormat="1" applyFont="1" applyFill="1" applyBorder="1" applyAlignment="1">
      <alignment horizontal="left" vertical="top" wrapText="1"/>
    </xf>
    <xf numFmtId="49" fontId="6" fillId="5" borderId="2" xfId="0" applyNumberFormat="1" applyFont="1" applyFill="1" applyBorder="1" applyAlignment="1">
      <alignment horizontal="left" wrapText="1"/>
    </xf>
    <xf numFmtId="10" fontId="10" fillId="2" borderId="2" xfId="11" applyNumberFormat="1" applyFont="1" applyAlignment="1" applyProtection="1">
      <alignment horizontal="right" vertical="center" shrinkToFit="1"/>
    </xf>
    <xf numFmtId="4" fontId="15" fillId="0" borderId="3" xfId="0" applyNumberFormat="1" applyFont="1" applyFill="1" applyBorder="1" applyAlignment="1">
      <alignment horizontal="right" vertical="center"/>
    </xf>
    <xf numFmtId="10" fontId="17" fillId="0" borderId="3" xfId="0" applyNumberFormat="1" applyFont="1" applyBorder="1" applyAlignment="1" applyProtection="1">
      <alignment horizontal="right" vertical="center"/>
      <protection locked="0"/>
    </xf>
    <xf numFmtId="1" fontId="3" fillId="0" borderId="2" xfId="14" applyNumberFormat="1" applyFont="1" applyAlignment="1" applyProtection="1">
      <alignment horizontal="right" vertical="center" shrinkToFit="1"/>
    </xf>
    <xf numFmtId="4" fontId="3" fillId="2" borderId="2" xfId="15" applyNumberFormat="1" applyFont="1" applyAlignment="1" applyProtection="1">
      <alignment horizontal="right" vertical="center" shrinkToFit="1"/>
    </xf>
    <xf numFmtId="4" fontId="14" fillId="0" borderId="3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10" fontId="18" fillId="0" borderId="3" xfId="0" applyNumberFormat="1" applyFont="1" applyBorder="1" applyAlignment="1" applyProtection="1">
      <alignment horizontal="right" vertical="center"/>
      <protection locked="0"/>
    </xf>
    <xf numFmtId="4" fontId="6" fillId="0" borderId="3" xfId="0" applyNumberFormat="1" applyFont="1" applyBorder="1" applyAlignment="1" applyProtection="1">
      <alignment horizontal="right" vertical="center"/>
      <protection locked="0"/>
    </xf>
    <xf numFmtId="4" fontId="10" fillId="2" borderId="2" xfId="11" applyNumberFormat="1" applyFont="1" applyAlignment="1" applyProtection="1">
      <alignment horizontal="right" vertical="center" shrinkToFit="1"/>
    </xf>
    <xf numFmtId="49" fontId="6" fillId="5" borderId="2" xfId="0" applyNumberFormat="1" applyFont="1" applyFill="1" applyBorder="1" applyAlignment="1">
      <alignment horizontal="right" wrapText="1"/>
    </xf>
    <xf numFmtId="4" fontId="3" fillId="2" borderId="2" xfId="16" applyNumberFormat="1" applyFont="1" applyAlignment="1" applyProtection="1">
      <alignment horizontal="right" vertical="center" shrinkToFit="1"/>
    </xf>
    <xf numFmtId="4" fontId="10" fillId="2" borderId="2" xfId="10" applyNumberFormat="1" applyFont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2" fillId="0" borderId="2" xfId="17" applyNumberFormat="1" applyProtection="1">
      <alignment horizontal="left"/>
    </xf>
    <xf numFmtId="0" fontId="2" fillId="0" borderId="2" xfId="17">
      <alignment horizontal="left"/>
    </xf>
    <xf numFmtId="0" fontId="1" fillId="0" borderId="1" xfId="20" applyNumberFormat="1" applyProtection="1">
      <alignment horizontal="left" wrapText="1"/>
    </xf>
    <xf numFmtId="0" fontId="1" fillId="0" borderId="1" xfId="20">
      <alignment horizontal="left" wrapText="1"/>
    </xf>
    <xf numFmtId="0" fontId="10" fillId="0" borderId="2" xfId="6" applyNumberFormat="1" applyFont="1" applyProtection="1">
      <alignment horizontal="center" vertical="center" wrapText="1"/>
    </xf>
    <xf numFmtId="0" fontId="10" fillId="0" borderId="2" xfId="6" applyFont="1">
      <alignment horizontal="center" vertical="center" wrapText="1"/>
    </xf>
    <xf numFmtId="0" fontId="10" fillId="0" borderId="2" xfId="6" applyNumberFormat="1" applyFont="1" applyAlignment="1" applyProtection="1">
      <alignment horizontal="center" vertical="top" wrapText="1"/>
    </xf>
    <xf numFmtId="0" fontId="10" fillId="0" borderId="2" xfId="6" applyFont="1" applyAlignment="1">
      <alignment horizontal="center" vertical="top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3" fillId="0" borderId="2" xfId="6" applyNumberFormat="1" applyProtection="1">
      <alignment horizontal="center" vertical="center" wrapText="1"/>
    </xf>
    <xf numFmtId="0" fontId="3" fillId="0" borderId="2" xfId="6">
      <alignment horizontal="center" vertical="center" wrapText="1"/>
    </xf>
    <xf numFmtId="0" fontId="13" fillId="0" borderId="1" xfId="3" applyNumberFormat="1" applyFont="1" applyAlignment="1" applyProtection="1">
      <alignment horizontal="center" vertical="top" wrapText="1"/>
    </xf>
    <xf numFmtId="0" fontId="12" fillId="0" borderId="1" xfId="4" applyNumberFormat="1" applyFont="1" applyAlignment="1" applyProtection="1">
      <alignment horizontal="left" vertical="center" wrapText="1"/>
    </xf>
    <xf numFmtId="0" fontId="10" fillId="0" borderId="7" xfId="6" applyNumberFormat="1" applyFont="1" applyBorder="1" applyAlignment="1" applyProtection="1">
      <alignment horizontal="center" vertical="center" wrapText="1"/>
    </xf>
    <xf numFmtId="0" fontId="10" fillId="0" borderId="8" xfId="6" applyNumberFormat="1" applyFont="1" applyBorder="1" applyAlignment="1" applyProtection="1">
      <alignment horizontal="center" vertical="center" wrapText="1"/>
    </xf>
    <xf numFmtId="0" fontId="10" fillId="0" borderId="5" xfId="7" applyNumberFormat="1" applyFont="1" applyBorder="1" applyAlignment="1" applyProtection="1">
      <alignment horizontal="center" vertical="center" wrapText="1"/>
    </xf>
    <xf numFmtId="0" fontId="10" fillId="0" borderId="6" xfId="7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" fillId="0" borderId="1" xfId="5" applyNumberFormat="1" applyBorder="1" applyAlignment="1" applyProtection="1">
      <alignment horizontal="right"/>
    </xf>
    <xf numFmtId="0" fontId="10" fillId="0" borderId="4" xfId="6" applyNumberFormat="1" applyFont="1" applyBorder="1" applyProtection="1">
      <alignment horizontal="center" vertical="center" wrapText="1"/>
    </xf>
    <xf numFmtId="0" fontId="10" fillId="0" borderId="4" xfId="6" applyFont="1" applyBorder="1">
      <alignment horizontal="center" vertical="center" wrapText="1"/>
    </xf>
  </cellXfs>
  <cellStyles count="31">
    <cellStyle name="br" xfId="23"/>
    <cellStyle name="col" xfId="22"/>
    <cellStyle name="style0" xfId="24"/>
    <cellStyle name="td" xfId="25"/>
    <cellStyle name="tr" xfId="21"/>
    <cellStyle name="xl21" xfId="26"/>
    <cellStyle name="xl22" xfId="6"/>
    <cellStyle name="xl23" xfId="27"/>
    <cellStyle name="xl24" xfId="2"/>
    <cellStyle name="xl25" xfId="14"/>
    <cellStyle name="xl26" xfId="17"/>
    <cellStyle name="xl27" xfId="28"/>
    <cellStyle name="xl28" xfId="18"/>
    <cellStyle name="xl29" xfId="1"/>
    <cellStyle name="xl30" xfId="10"/>
    <cellStyle name="xl31" xfId="20"/>
    <cellStyle name="xl32" xfId="29"/>
    <cellStyle name="xl33" xfId="11"/>
    <cellStyle name="xl34" xfId="3"/>
    <cellStyle name="xl35" xfId="4"/>
    <cellStyle name="xl36" xfId="19"/>
    <cellStyle name="xl37" xfId="5"/>
    <cellStyle name="xl38" xfId="7"/>
    <cellStyle name="xl39" xfId="30"/>
    <cellStyle name="xl40" xfId="13"/>
    <cellStyle name="xl41" xfId="8"/>
    <cellStyle name="xl42" xfId="9"/>
    <cellStyle name="xl43" xfId="15"/>
    <cellStyle name="xl44" xfId="16"/>
    <cellStyle name="xl45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GridLines="0" tabSelected="1" zoomScaleNormal="100" zoomScaleSheetLayoutView="100" workbookViewId="0">
      <pane ySplit="7" topLeftCell="A8" activePane="bottomLeft" state="frozen"/>
      <selection pane="bottomLeft" activeCell="A10" sqref="A10"/>
    </sheetView>
  </sheetViews>
  <sheetFormatPr defaultColWidth="9.140625" defaultRowHeight="15" outlineLevelRow="1" x14ac:dyDescent="0.25"/>
  <cols>
    <col min="1" max="1" width="50" style="1" customWidth="1"/>
    <col min="2" max="2" width="9.140625" style="1" hidden="1"/>
    <col min="3" max="3" width="7.7109375" style="1" customWidth="1"/>
    <col min="4" max="4" width="21.42578125" style="1" customWidth="1"/>
    <col min="5" max="5" width="19.85546875" style="1" customWidth="1"/>
    <col min="6" max="6" width="33.85546875" style="15" hidden="1" customWidth="1"/>
    <col min="7" max="7" width="9.140625" style="1" hidden="1" customWidth="1"/>
    <col min="8" max="8" width="16.140625" style="1" hidden="1" customWidth="1"/>
    <col min="9" max="9" width="16.85546875" style="1" hidden="1" customWidth="1"/>
    <col min="10" max="10" width="9.140625" style="1" hidden="1" customWidth="1"/>
    <col min="11" max="11" width="17.7109375" style="1" customWidth="1"/>
    <col min="12" max="12" width="17.42578125" style="1" customWidth="1"/>
    <col min="13" max="13" width="9.140625" style="1" hidden="1" customWidth="1"/>
    <col min="14" max="14" width="18.28515625" style="1" hidden="1" customWidth="1"/>
    <col min="15" max="15" width="17.140625" style="1" hidden="1" customWidth="1"/>
    <col min="16" max="16" width="23.28515625" style="1" customWidth="1"/>
    <col min="17" max="17" width="21.85546875" style="1" customWidth="1"/>
    <col min="18" max="18" width="20.42578125" style="1" customWidth="1"/>
    <col min="19" max="19" width="9.140625" style="1"/>
    <col min="20" max="20" width="12.42578125" style="1" bestFit="1" customWidth="1"/>
    <col min="21" max="16384" width="9.140625" style="1"/>
  </cols>
  <sheetData>
    <row r="1" spans="1:20" ht="12.75" customHeight="1" x14ac:dyDescent="0.25">
      <c r="A1" s="53"/>
      <c r="B1" s="54"/>
      <c r="C1" s="54"/>
      <c r="D1" s="54"/>
      <c r="E1" s="2"/>
      <c r="F1" s="13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12.75" customHeight="1" x14ac:dyDescent="0.25">
      <c r="A2" s="53"/>
      <c r="B2" s="54"/>
      <c r="C2" s="54"/>
      <c r="D2" s="54"/>
      <c r="E2" s="2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42" customHeight="1" x14ac:dyDescent="0.25">
      <c r="A3" s="57" t="s">
        <v>105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0" ht="41.25" customHeight="1" x14ac:dyDescent="0.25">
      <c r="A4" s="58" t="s">
        <v>106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20" ht="12.75" customHeight="1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20" ht="26.25" customHeight="1" x14ac:dyDescent="0.25">
      <c r="A6" s="55" t="s">
        <v>1</v>
      </c>
      <c r="B6" s="55" t="s">
        <v>2</v>
      </c>
      <c r="C6" s="55" t="s">
        <v>3</v>
      </c>
      <c r="D6" s="49" t="s">
        <v>107</v>
      </c>
      <c r="E6" s="49" t="s">
        <v>108</v>
      </c>
      <c r="F6" s="51" t="s">
        <v>2</v>
      </c>
      <c r="G6" s="49" t="s">
        <v>2</v>
      </c>
      <c r="H6" s="11" t="s">
        <v>2</v>
      </c>
      <c r="I6" s="49" t="s">
        <v>2</v>
      </c>
      <c r="J6" s="49" t="s">
        <v>2</v>
      </c>
      <c r="K6" s="59" t="s">
        <v>104</v>
      </c>
      <c r="L6" s="49" t="s">
        <v>109</v>
      </c>
      <c r="M6" s="49" t="s">
        <v>2</v>
      </c>
      <c r="N6" s="49" t="s">
        <v>2</v>
      </c>
      <c r="O6" s="66" t="s">
        <v>2</v>
      </c>
      <c r="P6" s="61" t="s">
        <v>110</v>
      </c>
      <c r="Q6" s="61" t="s">
        <v>111</v>
      </c>
      <c r="R6" s="63" t="s">
        <v>114</v>
      </c>
    </row>
    <row r="7" spans="1:20" ht="69.75" customHeight="1" x14ac:dyDescent="0.25">
      <c r="A7" s="56"/>
      <c r="B7" s="56"/>
      <c r="C7" s="56"/>
      <c r="D7" s="50"/>
      <c r="E7" s="50"/>
      <c r="F7" s="52"/>
      <c r="G7" s="50"/>
      <c r="H7" s="11"/>
      <c r="I7" s="50"/>
      <c r="J7" s="50"/>
      <c r="K7" s="60"/>
      <c r="L7" s="50"/>
      <c r="M7" s="50"/>
      <c r="N7" s="50"/>
      <c r="O7" s="67"/>
      <c r="P7" s="62"/>
      <c r="Q7" s="62"/>
      <c r="R7" s="64"/>
    </row>
    <row r="8" spans="1:20" ht="16.5" customHeight="1" x14ac:dyDescent="0.25">
      <c r="A8" s="9"/>
      <c r="B8" s="9"/>
      <c r="C8" s="18"/>
      <c r="D8" s="19"/>
      <c r="E8" s="19"/>
      <c r="F8" s="20"/>
      <c r="G8" s="21"/>
      <c r="H8" s="21"/>
      <c r="I8" s="21"/>
      <c r="J8" s="19"/>
      <c r="K8" s="22"/>
      <c r="L8" s="19"/>
      <c r="M8" s="23"/>
      <c r="N8" s="24"/>
      <c r="O8" s="21"/>
      <c r="P8" s="25"/>
      <c r="Q8" s="25"/>
      <c r="R8" s="26"/>
    </row>
    <row r="9" spans="1:20" ht="15.75" x14ac:dyDescent="0.25">
      <c r="A9" s="3" t="s">
        <v>4</v>
      </c>
      <c r="B9" s="4" t="s">
        <v>5</v>
      </c>
      <c r="C9" s="27" t="s">
        <v>6</v>
      </c>
      <c r="D9" s="28">
        <v>196901719.34999999</v>
      </c>
      <c r="E9" s="28">
        <v>138074048.77000001</v>
      </c>
      <c r="F9" s="29"/>
      <c r="G9" s="30"/>
      <c r="H9" s="12"/>
      <c r="I9" s="12"/>
      <c r="J9" s="28">
        <v>0</v>
      </c>
      <c r="K9" s="28">
        <f t="shared" ref="K9:K14" si="0">D9-E9</f>
        <v>58827670.579999983</v>
      </c>
      <c r="L9" s="31">
        <f>E9/D9</f>
        <v>0.70123333217100225</v>
      </c>
      <c r="M9" s="30"/>
      <c r="N9" s="12"/>
      <c r="O9" s="12"/>
      <c r="P9" s="32">
        <v>112189773.69</v>
      </c>
      <c r="Q9" s="32">
        <f>E9-P9</f>
        <v>25884275.080000013</v>
      </c>
      <c r="R9" s="33">
        <f>E9/P9</f>
        <v>1.2307186673851647</v>
      </c>
      <c r="T9" s="44"/>
    </row>
    <row r="10" spans="1:20" ht="47.25" outlineLevel="1" x14ac:dyDescent="0.25">
      <c r="A10" s="5" t="s">
        <v>7</v>
      </c>
      <c r="B10" s="6" t="s">
        <v>5</v>
      </c>
      <c r="C10" s="34" t="s">
        <v>8</v>
      </c>
      <c r="D10" s="35">
        <v>4873213.4000000004</v>
      </c>
      <c r="E10" s="35">
        <v>3627835.4</v>
      </c>
      <c r="F10" s="29"/>
      <c r="G10" s="30"/>
      <c r="H10" s="12"/>
      <c r="I10" s="12"/>
      <c r="J10" s="35">
        <v>0</v>
      </c>
      <c r="K10" s="35">
        <f t="shared" si="0"/>
        <v>1245378.0000000005</v>
      </c>
      <c r="L10" s="31">
        <f t="shared" ref="L10:L59" si="1">E10/D10</f>
        <v>0.74444418953621028</v>
      </c>
      <c r="M10" s="30"/>
      <c r="N10" s="12"/>
      <c r="O10" s="12"/>
      <c r="P10" s="36">
        <v>1938152.62</v>
      </c>
      <c r="Q10" s="37">
        <f t="shared" ref="Q10:Q59" si="2">E10-P10</f>
        <v>1689682.7799999998</v>
      </c>
      <c r="R10" s="38">
        <f t="shared" ref="R10:R59" si="3">E10/P10</f>
        <v>1.8718006840967971</v>
      </c>
    </row>
    <row r="11" spans="1:20" ht="63" outlineLevel="1" x14ac:dyDescent="0.25">
      <c r="A11" s="5" t="s">
        <v>9</v>
      </c>
      <c r="B11" s="6" t="s">
        <v>5</v>
      </c>
      <c r="C11" s="34" t="s">
        <v>10</v>
      </c>
      <c r="D11" s="35">
        <v>2609100</v>
      </c>
      <c r="E11" s="35">
        <v>1794104.57</v>
      </c>
      <c r="F11" s="29"/>
      <c r="G11" s="30"/>
      <c r="H11" s="12"/>
      <c r="I11" s="12"/>
      <c r="J11" s="35">
        <v>0</v>
      </c>
      <c r="K11" s="35">
        <f t="shared" si="0"/>
        <v>814995.42999999993</v>
      </c>
      <c r="L11" s="31">
        <f t="shared" si="1"/>
        <v>0.68763350197386075</v>
      </c>
      <c r="M11" s="30"/>
      <c r="N11" s="12"/>
      <c r="O11" s="12"/>
      <c r="P11" s="36">
        <v>1492987.99</v>
      </c>
      <c r="Q11" s="37">
        <f t="shared" si="2"/>
        <v>301116.58000000007</v>
      </c>
      <c r="R11" s="38">
        <f t="shared" si="3"/>
        <v>1.2016872084818311</v>
      </c>
    </row>
    <row r="12" spans="1:20" ht="63" outlineLevel="1" x14ac:dyDescent="0.25">
      <c r="A12" s="5" t="s">
        <v>11</v>
      </c>
      <c r="B12" s="6" t="s">
        <v>5</v>
      </c>
      <c r="C12" s="34" t="s">
        <v>12</v>
      </c>
      <c r="D12" s="35">
        <v>86018080.5</v>
      </c>
      <c r="E12" s="35">
        <v>65126368.280000001</v>
      </c>
      <c r="F12" s="29"/>
      <c r="G12" s="30"/>
      <c r="H12" s="12"/>
      <c r="I12" s="12"/>
      <c r="J12" s="35">
        <v>0</v>
      </c>
      <c r="K12" s="35">
        <f t="shared" si="0"/>
        <v>20891712.219999999</v>
      </c>
      <c r="L12" s="31">
        <f t="shared" si="1"/>
        <v>0.75712417553888567</v>
      </c>
      <c r="M12" s="30"/>
      <c r="N12" s="12"/>
      <c r="O12" s="12"/>
      <c r="P12" s="36">
        <v>50492571.170000002</v>
      </c>
      <c r="Q12" s="37">
        <f t="shared" si="2"/>
        <v>14633797.109999999</v>
      </c>
      <c r="R12" s="38">
        <f t="shared" si="3"/>
        <v>1.2898207948399074</v>
      </c>
    </row>
    <row r="13" spans="1:20" ht="15.75" outlineLevel="1" x14ac:dyDescent="0.25">
      <c r="A13" s="5" t="s">
        <v>13</v>
      </c>
      <c r="B13" s="6" t="s">
        <v>5</v>
      </c>
      <c r="C13" s="34" t="s">
        <v>14</v>
      </c>
      <c r="D13" s="35">
        <v>15699</v>
      </c>
      <c r="E13" s="35">
        <v>15699</v>
      </c>
      <c r="F13" s="29"/>
      <c r="G13" s="30"/>
      <c r="H13" s="12"/>
      <c r="I13" s="12"/>
      <c r="J13" s="35">
        <v>0</v>
      </c>
      <c r="K13" s="35">
        <f t="shared" si="0"/>
        <v>0</v>
      </c>
      <c r="L13" s="31">
        <f t="shared" si="1"/>
        <v>1</v>
      </c>
      <c r="M13" s="30"/>
      <c r="N13" s="12"/>
      <c r="O13" s="12"/>
      <c r="P13" s="36">
        <v>0</v>
      </c>
      <c r="Q13" s="32">
        <f t="shared" si="2"/>
        <v>15699</v>
      </c>
      <c r="R13" s="38">
        <v>1</v>
      </c>
    </row>
    <row r="14" spans="1:20" ht="47.25" outlineLevel="1" x14ac:dyDescent="0.25">
      <c r="A14" s="5" t="s">
        <v>15</v>
      </c>
      <c r="B14" s="6" t="s">
        <v>5</v>
      </c>
      <c r="C14" s="34" t="s">
        <v>16</v>
      </c>
      <c r="D14" s="35">
        <v>13622320</v>
      </c>
      <c r="E14" s="35">
        <v>10242670.810000001</v>
      </c>
      <c r="F14" s="29"/>
      <c r="G14" s="30"/>
      <c r="H14" s="12"/>
      <c r="I14" s="12"/>
      <c r="J14" s="35">
        <v>0</v>
      </c>
      <c r="K14" s="35">
        <f t="shared" si="0"/>
        <v>3379649.1899999995</v>
      </c>
      <c r="L14" s="31">
        <f t="shared" si="1"/>
        <v>0.75190355313925972</v>
      </c>
      <c r="M14" s="30"/>
      <c r="N14" s="12"/>
      <c r="O14" s="12"/>
      <c r="P14" s="37">
        <v>8226642.96</v>
      </c>
      <c r="Q14" s="37">
        <f t="shared" si="2"/>
        <v>2016027.8500000006</v>
      </c>
      <c r="R14" s="38">
        <f t="shared" si="3"/>
        <v>1.2450608176144793</v>
      </c>
    </row>
    <row r="15" spans="1:20" ht="31.5" outlineLevel="1" x14ac:dyDescent="0.25">
      <c r="A15" s="5" t="s">
        <v>113</v>
      </c>
      <c r="B15" s="6"/>
      <c r="C15" s="34" t="s">
        <v>112</v>
      </c>
      <c r="D15" s="35"/>
      <c r="E15" s="35"/>
      <c r="F15" s="29"/>
      <c r="G15" s="30"/>
      <c r="H15" s="12"/>
      <c r="I15" s="12"/>
      <c r="J15" s="35"/>
      <c r="K15" s="35"/>
      <c r="L15" s="31"/>
      <c r="M15" s="30"/>
      <c r="N15" s="12"/>
      <c r="O15" s="12"/>
      <c r="P15" s="37">
        <v>590039.15</v>
      </c>
      <c r="Q15" s="37">
        <f t="shared" si="2"/>
        <v>-590039.15</v>
      </c>
      <c r="R15" s="38">
        <f t="shared" si="3"/>
        <v>0</v>
      </c>
    </row>
    <row r="16" spans="1:20" ht="15.75" outlineLevel="1" x14ac:dyDescent="0.25">
      <c r="A16" s="5" t="s">
        <v>17</v>
      </c>
      <c r="B16" s="6" t="s">
        <v>5</v>
      </c>
      <c r="C16" s="34" t="s">
        <v>18</v>
      </c>
      <c r="D16" s="35">
        <v>4165596.9</v>
      </c>
      <c r="E16" s="35">
        <v>0</v>
      </c>
      <c r="F16" s="29"/>
      <c r="G16" s="30"/>
      <c r="H16" s="12"/>
      <c r="I16" s="12"/>
      <c r="J16" s="35">
        <v>0</v>
      </c>
      <c r="K16" s="35">
        <f t="shared" ref="K16:K59" si="4">D16-E16</f>
        <v>4165596.9</v>
      </c>
      <c r="L16" s="31">
        <f t="shared" si="1"/>
        <v>0</v>
      </c>
      <c r="M16" s="30"/>
      <c r="N16" s="12"/>
      <c r="O16" s="12"/>
      <c r="P16" s="37">
        <v>0</v>
      </c>
      <c r="Q16" s="37">
        <f t="shared" si="2"/>
        <v>0</v>
      </c>
      <c r="R16" s="38">
        <v>0</v>
      </c>
    </row>
    <row r="17" spans="1:18" ht="15.75" outlineLevel="1" x14ac:dyDescent="0.25">
      <c r="A17" s="5" t="s">
        <v>19</v>
      </c>
      <c r="B17" s="6" t="s">
        <v>5</v>
      </c>
      <c r="C17" s="34" t="s">
        <v>20</v>
      </c>
      <c r="D17" s="35">
        <v>85597709.549999997</v>
      </c>
      <c r="E17" s="35">
        <v>57267370.710000001</v>
      </c>
      <c r="F17" s="29"/>
      <c r="G17" s="30"/>
      <c r="H17" s="12"/>
      <c r="I17" s="12"/>
      <c r="J17" s="35">
        <v>0</v>
      </c>
      <c r="K17" s="35">
        <f t="shared" si="4"/>
        <v>28330338.839999996</v>
      </c>
      <c r="L17" s="31">
        <f t="shared" si="1"/>
        <v>0.66902924168255395</v>
      </c>
      <c r="M17" s="30"/>
      <c r="N17" s="12"/>
      <c r="O17" s="12"/>
      <c r="P17" s="37">
        <v>49449379.799999997</v>
      </c>
      <c r="Q17" s="37">
        <f t="shared" si="2"/>
        <v>7817990.9100000039</v>
      </c>
      <c r="R17" s="38">
        <f t="shared" si="3"/>
        <v>1.1581008890631224</v>
      </c>
    </row>
    <row r="18" spans="1:18" ht="15.75" x14ac:dyDescent="0.25">
      <c r="A18" s="3" t="s">
        <v>21</v>
      </c>
      <c r="B18" s="4" t="s">
        <v>5</v>
      </c>
      <c r="C18" s="27" t="s">
        <v>22</v>
      </c>
      <c r="D18" s="28">
        <v>1373983.16</v>
      </c>
      <c r="E18" s="28">
        <v>904300.64</v>
      </c>
      <c r="F18" s="29"/>
      <c r="G18" s="30"/>
      <c r="H18" s="12"/>
      <c r="I18" s="12"/>
      <c r="J18" s="28">
        <v>0</v>
      </c>
      <c r="K18" s="28">
        <f t="shared" si="4"/>
        <v>469682.5199999999</v>
      </c>
      <c r="L18" s="31">
        <f t="shared" si="1"/>
        <v>0.65815991514772287</v>
      </c>
      <c r="M18" s="30"/>
      <c r="N18" s="12"/>
      <c r="O18" s="12"/>
      <c r="P18" s="32">
        <v>638698.56999999995</v>
      </c>
      <c r="Q18" s="32">
        <f t="shared" si="2"/>
        <v>265602.07000000007</v>
      </c>
      <c r="R18" s="33">
        <f t="shared" si="3"/>
        <v>1.4158488565271097</v>
      </c>
    </row>
    <row r="19" spans="1:18" ht="15.75" outlineLevel="1" x14ac:dyDescent="0.25">
      <c r="A19" s="5" t="s">
        <v>23</v>
      </c>
      <c r="B19" s="6" t="s">
        <v>5</v>
      </c>
      <c r="C19" s="34" t="s">
        <v>24</v>
      </c>
      <c r="D19" s="35">
        <v>1373983.16</v>
      </c>
      <c r="E19" s="35">
        <v>904300.64</v>
      </c>
      <c r="F19" s="29"/>
      <c r="G19" s="30"/>
      <c r="H19" s="12"/>
      <c r="I19" s="12"/>
      <c r="J19" s="35">
        <v>0</v>
      </c>
      <c r="K19" s="35">
        <f t="shared" si="4"/>
        <v>469682.5199999999</v>
      </c>
      <c r="L19" s="31">
        <f t="shared" si="1"/>
        <v>0.65815991514772287</v>
      </c>
      <c r="M19" s="30"/>
      <c r="N19" s="12"/>
      <c r="O19" s="12"/>
      <c r="P19" s="36">
        <v>638698.56999999995</v>
      </c>
      <c r="Q19" s="37">
        <f t="shared" si="2"/>
        <v>265602.07000000007</v>
      </c>
      <c r="R19" s="38">
        <f t="shared" si="3"/>
        <v>1.4158488565271097</v>
      </c>
    </row>
    <row r="20" spans="1:18" ht="47.25" x14ac:dyDescent="0.25">
      <c r="A20" s="3" t="s">
        <v>25</v>
      </c>
      <c r="B20" s="4" t="s">
        <v>5</v>
      </c>
      <c r="C20" s="27" t="s">
        <v>26</v>
      </c>
      <c r="D20" s="28">
        <v>6057731.1200000001</v>
      </c>
      <c r="E20" s="28">
        <v>2155926.0099999998</v>
      </c>
      <c r="F20" s="29"/>
      <c r="G20" s="30"/>
      <c r="H20" s="12"/>
      <c r="I20" s="12"/>
      <c r="J20" s="28">
        <v>0</v>
      </c>
      <c r="K20" s="28">
        <f t="shared" si="4"/>
        <v>3901805.1100000003</v>
      </c>
      <c r="L20" s="31">
        <f t="shared" si="1"/>
        <v>0.35589661661972211</v>
      </c>
      <c r="M20" s="30"/>
      <c r="N20" s="12"/>
      <c r="O20" s="12"/>
      <c r="P20" s="32">
        <v>2231091.19</v>
      </c>
      <c r="Q20" s="32">
        <f t="shared" si="2"/>
        <v>-75165.180000000168</v>
      </c>
      <c r="R20" s="33">
        <f t="shared" si="3"/>
        <v>0.96631012648120396</v>
      </c>
    </row>
    <row r="21" spans="1:18" ht="47.25" outlineLevel="1" x14ac:dyDescent="0.25">
      <c r="A21" s="5" t="s">
        <v>27</v>
      </c>
      <c r="B21" s="6" t="s">
        <v>5</v>
      </c>
      <c r="C21" s="34" t="s">
        <v>28</v>
      </c>
      <c r="D21" s="35">
        <v>5339016.8600000003</v>
      </c>
      <c r="E21" s="35">
        <v>1764475.01</v>
      </c>
      <c r="F21" s="29"/>
      <c r="G21" s="30"/>
      <c r="H21" s="12"/>
      <c r="I21" s="12"/>
      <c r="J21" s="35">
        <v>0</v>
      </c>
      <c r="K21" s="35">
        <f t="shared" si="4"/>
        <v>3574541.8500000006</v>
      </c>
      <c r="L21" s="31">
        <f t="shared" si="1"/>
        <v>0.33048687731621057</v>
      </c>
      <c r="M21" s="30"/>
      <c r="N21" s="12"/>
      <c r="O21" s="12"/>
      <c r="P21" s="36">
        <v>2231091.19</v>
      </c>
      <c r="Q21" s="37">
        <f t="shared" si="2"/>
        <v>-466616.17999999993</v>
      </c>
      <c r="R21" s="38">
        <f t="shared" si="3"/>
        <v>0.79085741448335878</v>
      </c>
    </row>
    <row r="22" spans="1:18" ht="47.25" outlineLevel="1" x14ac:dyDescent="0.25">
      <c r="A22" s="5" t="s">
        <v>29</v>
      </c>
      <c r="B22" s="6" t="s">
        <v>5</v>
      </c>
      <c r="C22" s="34" t="s">
        <v>30</v>
      </c>
      <c r="D22" s="35">
        <v>718714.26</v>
      </c>
      <c r="E22" s="35">
        <v>391451</v>
      </c>
      <c r="F22" s="29"/>
      <c r="G22" s="30"/>
      <c r="H22" s="12"/>
      <c r="I22" s="12"/>
      <c r="J22" s="35">
        <v>0</v>
      </c>
      <c r="K22" s="35">
        <f t="shared" si="4"/>
        <v>327263.26</v>
      </c>
      <c r="L22" s="31">
        <f t="shared" si="1"/>
        <v>0.5446545613273347</v>
      </c>
      <c r="M22" s="30"/>
      <c r="N22" s="12"/>
      <c r="O22" s="12"/>
      <c r="P22" s="32">
        <v>0</v>
      </c>
      <c r="Q22" s="37">
        <f t="shared" si="2"/>
        <v>391451</v>
      </c>
      <c r="R22" s="38">
        <v>1</v>
      </c>
    </row>
    <row r="23" spans="1:18" ht="15.75" x14ac:dyDescent="0.25">
      <c r="A23" s="3" t="s">
        <v>31</v>
      </c>
      <c r="B23" s="4" t="s">
        <v>5</v>
      </c>
      <c r="C23" s="27" t="s">
        <v>32</v>
      </c>
      <c r="D23" s="28">
        <v>107947767.27</v>
      </c>
      <c r="E23" s="28">
        <v>65419936.289999999</v>
      </c>
      <c r="F23" s="29"/>
      <c r="G23" s="30"/>
      <c r="H23" s="12"/>
      <c r="I23" s="12"/>
      <c r="J23" s="28">
        <v>0</v>
      </c>
      <c r="K23" s="28">
        <f t="shared" si="4"/>
        <v>42527830.979999997</v>
      </c>
      <c r="L23" s="31">
        <f t="shared" si="1"/>
        <v>0.60603325056618373</v>
      </c>
      <c r="M23" s="30"/>
      <c r="N23" s="12"/>
      <c r="O23" s="12"/>
      <c r="P23" s="32">
        <v>42978038.740000002</v>
      </c>
      <c r="Q23" s="32">
        <f t="shared" si="2"/>
        <v>22441897.549999997</v>
      </c>
      <c r="R23" s="33">
        <f t="shared" si="3"/>
        <v>1.5221712811458086</v>
      </c>
    </row>
    <row r="24" spans="1:18" ht="15.75" outlineLevel="1" x14ac:dyDescent="0.25">
      <c r="A24" s="5" t="s">
        <v>33</v>
      </c>
      <c r="B24" s="6" t="s">
        <v>5</v>
      </c>
      <c r="C24" s="34" t="s">
        <v>34</v>
      </c>
      <c r="D24" s="35">
        <v>6914881.3799999999</v>
      </c>
      <c r="E24" s="35">
        <v>605380.57999999996</v>
      </c>
      <c r="F24" s="29"/>
      <c r="G24" s="30"/>
      <c r="H24" s="12"/>
      <c r="I24" s="12"/>
      <c r="J24" s="35">
        <v>0</v>
      </c>
      <c r="K24" s="35">
        <f t="shared" si="4"/>
        <v>6309500.7999999998</v>
      </c>
      <c r="L24" s="31">
        <f t="shared" si="1"/>
        <v>8.7547500344828763E-2</v>
      </c>
      <c r="M24" s="30"/>
      <c r="N24" s="12"/>
      <c r="O24" s="12"/>
      <c r="P24" s="36">
        <v>1828074.16</v>
      </c>
      <c r="Q24" s="37">
        <f t="shared" si="2"/>
        <v>-1222693.58</v>
      </c>
      <c r="R24" s="38">
        <f t="shared" si="3"/>
        <v>0.33115756091645648</v>
      </c>
    </row>
    <row r="25" spans="1:18" ht="15.75" outlineLevel="1" x14ac:dyDescent="0.25">
      <c r="A25" s="5" t="s">
        <v>35</v>
      </c>
      <c r="B25" s="6" t="s">
        <v>5</v>
      </c>
      <c r="C25" s="34" t="s">
        <v>36</v>
      </c>
      <c r="D25" s="35">
        <v>600000</v>
      </c>
      <c r="E25" s="35">
        <v>0</v>
      </c>
      <c r="F25" s="29"/>
      <c r="G25" s="30"/>
      <c r="H25" s="12"/>
      <c r="I25" s="12"/>
      <c r="J25" s="35">
        <v>0</v>
      </c>
      <c r="K25" s="35">
        <f t="shared" si="4"/>
        <v>600000</v>
      </c>
      <c r="L25" s="31">
        <f t="shared" si="1"/>
        <v>0</v>
      </c>
      <c r="M25" s="30"/>
      <c r="N25" s="12"/>
      <c r="O25" s="12"/>
      <c r="P25" s="39">
        <v>0</v>
      </c>
      <c r="Q25" s="37">
        <f t="shared" si="2"/>
        <v>0</v>
      </c>
      <c r="R25" s="38">
        <v>0</v>
      </c>
    </row>
    <row r="26" spans="1:18" ht="15.75" outlineLevel="1" x14ac:dyDescent="0.25">
      <c r="A26" s="5" t="s">
        <v>37</v>
      </c>
      <c r="B26" s="6" t="s">
        <v>5</v>
      </c>
      <c r="C26" s="34" t="s">
        <v>38</v>
      </c>
      <c r="D26" s="35">
        <v>12178665.380000001</v>
      </c>
      <c r="E26" s="35">
        <v>11281766.08</v>
      </c>
      <c r="F26" s="29"/>
      <c r="G26" s="30"/>
      <c r="H26" s="12"/>
      <c r="I26" s="12"/>
      <c r="J26" s="35">
        <v>0</v>
      </c>
      <c r="K26" s="35">
        <f t="shared" si="4"/>
        <v>896899.30000000075</v>
      </c>
      <c r="L26" s="31">
        <f t="shared" si="1"/>
        <v>0.92635487781174253</v>
      </c>
      <c r="M26" s="30"/>
      <c r="N26" s="12"/>
      <c r="O26" s="12"/>
      <c r="P26" s="36">
        <v>2678233.2799999998</v>
      </c>
      <c r="Q26" s="37">
        <f t="shared" si="2"/>
        <v>8603532.8000000007</v>
      </c>
      <c r="R26" s="38">
        <f t="shared" si="3"/>
        <v>4.2123911177744757</v>
      </c>
    </row>
    <row r="27" spans="1:18" ht="15.75" outlineLevel="1" x14ac:dyDescent="0.25">
      <c r="A27" s="5" t="s">
        <v>39</v>
      </c>
      <c r="B27" s="6" t="s">
        <v>5</v>
      </c>
      <c r="C27" s="34" t="s">
        <v>40</v>
      </c>
      <c r="D27" s="35">
        <v>74468107.659999996</v>
      </c>
      <c r="E27" s="35">
        <v>50284031.630000003</v>
      </c>
      <c r="F27" s="29"/>
      <c r="G27" s="30"/>
      <c r="H27" s="12"/>
      <c r="I27" s="12"/>
      <c r="J27" s="35">
        <v>0</v>
      </c>
      <c r="K27" s="35">
        <f t="shared" si="4"/>
        <v>24184076.029999994</v>
      </c>
      <c r="L27" s="31">
        <f t="shared" si="1"/>
        <v>0.67524250595412549</v>
      </c>
      <c r="M27" s="30"/>
      <c r="N27" s="12"/>
      <c r="O27" s="12"/>
      <c r="P27" s="36">
        <v>38421731.299999997</v>
      </c>
      <c r="Q27" s="37">
        <f t="shared" si="2"/>
        <v>11862300.330000006</v>
      </c>
      <c r="R27" s="38">
        <f t="shared" si="3"/>
        <v>1.3087393495461774</v>
      </c>
    </row>
    <row r="28" spans="1:18" ht="15.75" outlineLevel="1" x14ac:dyDescent="0.25">
      <c r="A28" s="5" t="s">
        <v>41</v>
      </c>
      <c r="B28" s="6" t="s">
        <v>5</v>
      </c>
      <c r="C28" s="34" t="s">
        <v>42</v>
      </c>
      <c r="D28" s="35">
        <v>13150000</v>
      </c>
      <c r="E28" s="35">
        <v>3148773</v>
      </c>
      <c r="F28" s="29"/>
      <c r="G28" s="30"/>
      <c r="H28" s="12"/>
      <c r="I28" s="12"/>
      <c r="J28" s="35">
        <v>0</v>
      </c>
      <c r="K28" s="35">
        <f t="shared" si="4"/>
        <v>10001227</v>
      </c>
      <c r="L28" s="31">
        <f t="shared" si="1"/>
        <v>0.23945041825095056</v>
      </c>
      <c r="M28" s="30"/>
      <c r="N28" s="12"/>
      <c r="O28" s="12"/>
      <c r="P28" s="39">
        <v>0</v>
      </c>
      <c r="Q28" s="37">
        <f t="shared" si="2"/>
        <v>3148773</v>
      </c>
      <c r="R28" s="38">
        <v>1</v>
      </c>
    </row>
    <row r="29" spans="1:18" ht="31.5" outlineLevel="1" x14ac:dyDescent="0.25">
      <c r="A29" s="5" t="s">
        <v>43</v>
      </c>
      <c r="B29" s="6" t="s">
        <v>5</v>
      </c>
      <c r="C29" s="34" t="s">
        <v>44</v>
      </c>
      <c r="D29" s="35">
        <v>636112.85</v>
      </c>
      <c r="E29" s="35">
        <v>99985</v>
      </c>
      <c r="F29" s="29"/>
      <c r="G29" s="30"/>
      <c r="H29" s="12"/>
      <c r="I29" s="12"/>
      <c r="J29" s="35">
        <v>0</v>
      </c>
      <c r="K29" s="35">
        <f t="shared" si="4"/>
        <v>536127.85</v>
      </c>
      <c r="L29" s="31">
        <f t="shared" si="1"/>
        <v>0.15718122971419302</v>
      </c>
      <c r="M29" s="30"/>
      <c r="N29" s="12"/>
      <c r="O29" s="12"/>
      <c r="P29" s="36">
        <v>50000</v>
      </c>
      <c r="Q29" s="37">
        <f t="shared" si="2"/>
        <v>49985</v>
      </c>
      <c r="R29" s="38">
        <f t="shared" si="3"/>
        <v>1.9997</v>
      </c>
    </row>
    <row r="30" spans="1:18" ht="31.5" x14ac:dyDescent="0.25">
      <c r="A30" s="3" t="s">
        <v>45</v>
      </c>
      <c r="B30" s="4" t="s">
        <v>5</v>
      </c>
      <c r="C30" s="27" t="s">
        <v>46</v>
      </c>
      <c r="D30" s="28">
        <v>284176492.91000003</v>
      </c>
      <c r="E30" s="28">
        <v>180589443.84999999</v>
      </c>
      <c r="F30" s="29"/>
      <c r="G30" s="30"/>
      <c r="H30" s="12"/>
      <c r="I30" s="12"/>
      <c r="J30" s="28">
        <v>0</v>
      </c>
      <c r="K30" s="28">
        <f t="shared" si="4"/>
        <v>103587049.06000003</v>
      </c>
      <c r="L30" s="31">
        <f t="shared" si="1"/>
        <v>0.63548339977294843</v>
      </c>
      <c r="M30" s="30"/>
      <c r="N30" s="12"/>
      <c r="O30" s="12"/>
      <c r="P30" s="32">
        <v>24487651.93</v>
      </c>
      <c r="Q30" s="32">
        <f t="shared" si="2"/>
        <v>156101791.91999999</v>
      </c>
      <c r="R30" s="33">
        <f t="shared" si="3"/>
        <v>7.3747145853849121</v>
      </c>
    </row>
    <row r="31" spans="1:18" ht="15.75" outlineLevel="1" x14ac:dyDescent="0.25">
      <c r="A31" s="5" t="s">
        <v>47</v>
      </c>
      <c r="B31" s="6" t="s">
        <v>5</v>
      </c>
      <c r="C31" s="34" t="s">
        <v>48</v>
      </c>
      <c r="D31" s="35">
        <v>11894647.560000001</v>
      </c>
      <c r="E31" s="35">
        <v>8755770.5600000005</v>
      </c>
      <c r="F31" s="29"/>
      <c r="G31" s="30"/>
      <c r="H31" s="12"/>
      <c r="I31" s="12"/>
      <c r="J31" s="35">
        <v>0</v>
      </c>
      <c r="K31" s="35">
        <f t="shared" si="4"/>
        <v>3138877</v>
      </c>
      <c r="L31" s="31">
        <f t="shared" si="1"/>
        <v>0.73611012985743318</v>
      </c>
      <c r="M31" s="30"/>
      <c r="N31" s="12"/>
      <c r="O31" s="12"/>
      <c r="P31" s="36">
        <v>2575939.62</v>
      </c>
      <c r="Q31" s="37">
        <f t="shared" si="2"/>
        <v>6179830.9400000004</v>
      </c>
      <c r="R31" s="38">
        <f t="shared" si="3"/>
        <v>3.3990589266995319</v>
      </c>
    </row>
    <row r="32" spans="1:18" ht="15.75" outlineLevel="1" x14ac:dyDescent="0.25">
      <c r="A32" s="5" t="s">
        <v>49</v>
      </c>
      <c r="B32" s="6" t="s">
        <v>5</v>
      </c>
      <c r="C32" s="34" t="s">
        <v>50</v>
      </c>
      <c r="D32" s="35">
        <v>222897747.21000001</v>
      </c>
      <c r="E32" s="35">
        <v>139901001.91</v>
      </c>
      <c r="F32" s="29"/>
      <c r="G32" s="30"/>
      <c r="H32" s="12"/>
      <c r="I32" s="12"/>
      <c r="J32" s="35">
        <v>0</v>
      </c>
      <c r="K32" s="35">
        <f t="shared" si="4"/>
        <v>82996745.300000012</v>
      </c>
      <c r="L32" s="31">
        <f t="shared" si="1"/>
        <v>0.62764654942068221</v>
      </c>
      <c r="M32" s="30"/>
      <c r="N32" s="12"/>
      <c r="O32" s="12"/>
      <c r="P32" s="36">
        <v>3139821.19</v>
      </c>
      <c r="Q32" s="37">
        <f t="shared" si="2"/>
        <v>136761180.72</v>
      </c>
      <c r="R32" s="38">
        <f t="shared" si="3"/>
        <v>44.556996543487877</v>
      </c>
    </row>
    <row r="33" spans="1:18" ht="15.75" outlineLevel="1" x14ac:dyDescent="0.25">
      <c r="A33" s="5" t="s">
        <v>51</v>
      </c>
      <c r="B33" s="6" t="s">
        <v>5</v>
      </c>
      <c r="C33" s="34" t="s">
        <v>52</v>
      </c>
      <c r="D33" s="35">
        <v>49383838.880000003</v>
      </c>
      <c r="E33" s="35">
        <v>31932541.780000001</v>
      </c>
      <c r="F33" s="29"/>
      <c r="G33" s="30"/>
      <c r="H33" s="12"/>
      <c r="I33" s="12"/>
      <c r="J33" s="35">
        <v>0</v>
      </c>
      <c r="K33" s="35">
        <f t="shared" si="4"/>
        <v>17451297.100000001</v>
      </c>
      <c r="L33" s="31">
        <f t="shared" si="1"/>
        <v>0.64661926865577035</v>
      </c>
      <c r="M33" s="30"/>
      <c r="N33" s="12"/>
      <c r="O33" s="12"/>
      <c r="P33" s="36">
        <v>18771804</v>
      </c>
      <c r="Q33" s="37">
        <f t="shared" si="2"/>
        <v>13160737.780000001</v>
      </c>
      <c r="R33" s="38">
        <f t="shared" si="3"/>
        <v>1.7010907305445977</v>
      </c>
    </row>
    <row r="34" spans="1:18" ht="31.5" outlineLevel="1" x14ac:dyDescent="0.25">
      <c r="A34" s="5" t="s">
        <v>53</v>
      </c>
      <c r="B34" s="6" t="s">
        <v>5</v>
      </c>
      <c r="C34" s="34" t="s">
        <v>54</v>
      </c>
      <c r="D34" s="35">
        <v>259.26</v>
      </c>
      <c r="E34" s="35">
        <v>129.6</v>
      </c>
      <c r="F34" s="29"/>
      <c r="G34" s="30"/>
      <c r="H34" s="12"/>
      <c r="I34" s="12"/>
      <c r="J34" s="35">
        <v>0</v>
      </c>
      <c r="K34" s="35">
        <f t="shared" si="4"/>
        <v>129.66</v>
      </c>
      <c r="L34" s="31">
        <f t="shared" si="1"/>
        <v>0.49988428604489699</v>
      </c>
      <c r="M34" s="30"/>
      <c r="N34" s="12"/>
      <c r="O34" s="12"/>
      <c r="P34" s="36">
        <v>87.12</v>
      </c>
      <c r="Q34" s="37">
        <f t="shared" si="2"/>
        <v>42.47999999999999</v>
      </c>
      <c r="R34" s="38">
        <f t="shared" si="3"/>
        <v>1.4876033057851239</v>
      </c>
    </row>
    <row r="35" spans="1:18" ht="15.75" x14ac:dyDescent="0.25">
      <c r="A35" s="3" t="s">
        <v>55</v>
      </c>
      <c r="B35" s="4" t="s">
        <v>5</v>
      </c>
      <c r="C35" s="27" t="s">
        <v>56</v>
      </c>
      <c r="D35" s="28">
        <v>1255000</v>
      </c>
      <c r="E35" s="28">
        <v>0</v>
      </c>
      <c r="F35" s="29"/>
      <c r="G35" s="30"/>
      <c r="H35" s="12"/>
      <c r="I35" s="12"/>
      <c r="J35" s="28">
        <v>0</v>
      </c>
      <c r="K35" s="28">
        <f t="shared" si="4"/>
        <v>1255000</v>
      </c>
      <c r="L35" s="31">
        <f t="shared" si="1"/>
        <v>0</v>
      </c>
      <c r="M35" s="30"/>
      <c r="N35" s="12"/>
      <c r="O35" s="12"/>
      <c r="P35" s="32">
        <v>460189.01</v>
      </c>
      <c r="Q35" s="32">
        <f t="shared" si="2"/>
        <v>-460189.01</v>
      </c>
      <c r="R35" s="33">
        <f t="shared" si="3"/>
        <v>0</v>
      </c>
    </row>
    <row r="36" spans="1:18" ht="31.5" outlineLevel="1" x14ac:dyDescent="0.25">
      <c r="A36" s="5" t="s">
        <v>57</v>
      </c>
      <c r="B36" s="6" t="s">
        <v>5</v>
      </c>
      <c r="C36" s="34" t="s">
        <v>58</v>
      </c>
      <c r="D36" s="35">
        <v>1255000</v>
      </c>
      <c r="E36" s="35">
        <v>0</v>
      </c>
      <c r="F36" s="29"/>
      <c r="G36" s="30"/>
      <c r="H36" s="12"/>
      <c r="I36" s="12"/>
      <c r="J36" s="35">
        <v>0</v>
      </c>
      <c r="K36" s="35">
        <f t="shared" si="4"/>
        <v>1255000</v>
      </c>
      <c r="L36" s="31">
        <f t="shared" si="1"/>
        <v>0</v>
      </c>
      <c r="M36" s="30"/>
      <c r="N36" s="12"/>
      <c r="O36" s="12"/>
      <c r="P36" s="36">
        <v>460189.01</v>
      </c>
      <c r="Q36" s="37">
        <f>E36-P36</f>
        <v>-460189.01</v>
      </c>
      <c r="R36" s="38">
        <f>E36/P36</f>
        <v>0</v>
      </c>
    </row>
    <row r="37" spans="1:18" ht="15.75" x14ac:dyDescent="0.25">
      <c r="A37" s="3" t="s">
        <v>59</v>
      </c>
      <c r="B37" s="4" t="s">
        <v>5</v>
      </c>
      <c r="C37" s="27" t="s">
        <v>60</v>
      </c>
      <c r="D37" s="28">
        <v>1045932297.16</v>
      </c>
      <c r="E37" s="28">
        <v>717517964.23000002</v>
      </c>
      <c r="F37" s="29"/>
      <c r="G37" s="30"/>
      <c r="H37" s="12"/>
      <c r="I37" s="12"/>
      <c r="J37" s="28">
        <v>0</v>
      </c>
      <c r="K37" s="28">
        <f t="shared" si="4"/>
        <v>328414332.92999995</v>
      </c>
      <c r="L37" s="31">
        <f t="shared" si="1"/>
        <v>0.6860080391228599</v>
      </c>
      <c r="M37" s="30"/>
      <c r="N37" s="12"/>
      <c r="O37" s="12"/>
      <c r="P37" s="32">
        <v>593043116.10000002</v>
      </c>
      <c r="Q37" s="32">
        <f t="shared" si="2"/>
        <v>124474848.13</v>
      </c>
      <c r="R37" s="33">
        <f t="shared" si="3"/>
        <v>1.2098917342613766</v>
      </c>
    </row>
    <row r="38" spans="1:18" ht="15.75" outlineLevel="1" x14ac:dyDescent="0.25">
      <c r="A38" s="5" t="s">
        <v>61</v>
      </c>
      <c r="B38" s="6" t="s">
        <v>5</v>
      </c>
      <c r="C38" s="34" t="s">
        <v>62</v>
      </c>
      <c r="D38" s="35">
        <v>210450905</v>
      </c>
      <c r="E38" s="35">
        <v>149013950.09</v>
      </c>
      <c r="F38" s="29"/>
      <c r="G38" s="30"/>
      <c r="H38" s="12"/>
      <c r="I38" s="12"/>
      <c r="J38" s="35">
        <v>0</v>
      </c>
      <c r="K38" s="35">
        <f t="shared" si="4"/>
        <v>61436954.909999996</v>
      </c>
      <c r="L38" s="31">
        <f t="shared" si="1"/>
        <v>0.70806989444877899</v>
      </c>
      <c r="M38" s="30"/>
      <c r="N38" s="12"/>
      <c r="O38" s="12"/>
      <c r="P38" s="36">
        <v>135338118.61000001</v>
      </c>
      <c r="Q38" s="37">
        <f t="shared" si="2"/>
        <v>13675831.479999989</v>
      </c>
      <c r="R38" s="38">
        <f t="shared" si="3"/>
        <v>1.101049368946891</v>
      </c>
    </row>
    <row r="39" spans="1:18" ht="15.75" outlineLevel="1" x14ac:dyDescent="0.25">
      <c r="A39" s="5" t="s">
        <v>63</v>
      </c>
      <c r="B39" s="6" t="s">
        <v>5</v>
      </c>
      <c r="C39" s="34" t="s">
        <v>64</v>
      </c>
      <c r="D39" s="35">
        <v>736337132.40999997</v>
      </c>
      <c r="E39" s="35">
        <v>498700045.73000002</v>
      </c>
      <c r="F39" s="29"/>
      <c r="G39" s="30"/>
      <c r="H39" s="12"/>
      <c r="I39" s="12"/>
      <c r="J39" s="35">
        <v>0</v>
      </c>
      <c r="K39" s="35">
        <f t="shared" si="4"/>
        <v>237637086.67999995</v>
      </c>
      <c r="L39" s="31">
        <f t="shared" si="1"/>
        <v>0.67727135272640138</v>
      </c>
      <c r="M39" s="30"/>
      <c r="N39" s="12"/>
      <c r="O39" s="12"/>
      <c r="P39" s="36">
        <v>399154810.56999999</v>
      </c>
      <c r="Q39" s="37">
        <f t="shared" si="2"/>
        <v>99545235.160000026</v>
      </c>
      <c r="R39" s="38">
        <f t="shared" si="3"/>
        <v>1.2493900424696065</v>
      </c>
    </row>
    <row r="40" spans="1:18" ht="15.75" outlineLevel="1" x14ac:dyDescent="0.25">
      <c r="A40" s="5" t="s">
        <v>65</v>
      </c>
      <c r="B40" s="6" t="s">
        <v>5</v>
      </c>
      <c r="C40" s="34" t="s">
        <v>66</v>
      </c>
      <c r="D40" s="35">
        <v>48884380</v>
      </c>
      <c r="E40" s="35">
        <v>33688070.420000002</v>
      </c>
      <c r="F40" s="29"/>
      <c r="G40" s="30"/>
      <c r="H40" s="12"/>
      <c r="I40" s="12"/>
      <c r="J40" s="35">
        <v>0</v>
      </c>
      <c r="K40" s="35">
        <f t="shared" si="4"/>
        <v>15196309.579999998</v>
      </c>
      <c r="L40" s="31">
        <f t="shared" si="1"/>
        <v>0.68913772497472614</v>
      </c>
      <c r="M40" s="30"/>
      <c r="N40" s="12"/>
      <c r="O40" s="12"/>
      <c r="P40" s="36">
        <v>30675789.120000001</v>
      </c>
      <c r="Q40" s="37">
        <f t="shared" si="2"/>
        <v>3012281.3000000007</v>
      </c>
      <c r="R40" s="38">
        <f t="shared" si="3"/>
        <v>1.0981973532356843</v>
      </c>
    </row>
    <row r="41" spans="1:18" ht="31.5" outlineLevel="1" x14ac:dyDescent="0.25">
      <c r="A41" s="5" t="s">
        <v>67</v>
      </c>
      <c r="B41" s="6" t="s">
        <v>5</v>
      </c>
      <c r="C41" s="34" t="s">
        <v>68</v>
      </c>
      <c r="D41" s="35">
        <v>680000</v>
      </c>
      <c r="E41" s="35">
        <v>613390</v>
      </c>
      <c r="F41" s="29"/>
      <c r="G41" s="30"/>
      <c r="H41" s="12"/>
      <c r="I41" s="12"/>
      <c r="J41" s="35">
        <v>0</v>
      </c>
      <c r="K41" s="35">
        <f t="shared" si="4"/>
        <v>66610</v>
      </c>
      <c r="L41" s="31">
        <f t="shared" si="1"/>
        <v>0.90204411764705883</v>
      </c>
      <c r="M41" s="30"/>
      <c r="N41" s="12"/>
      <c r="O41" s="12"/>
      <c r="P41" s="39">
        <v>0</v>
      </c>
      <c r="Q41" s="37">
        <f t="shared" si="2"/>
        <v>613390</v>
      </c>
      <c r="R41" s="38">
        <v>1</v>
      </c>
    </row>
    <row r="42" spans="1:18" ht="15.75" outlineLevel="1" x14ac:dyDescent="0.25">
      <c r="A42" s="5" t="s">
        <v>69</v>
      </c>
      <c r="B42" s="6" t="s">
        <v>5</v>
      </c>
      <c r="C42" s="34" t="s">
        <v>70</v>
      </c>
      <c r="D42" s="35">
        <v>8084230</v>
      </c>
      <c r="E42" s="35">
        <v>6393586.8700000001</v>
      </c>
      <c r="F42" s="29"/>
      <c r="G42" s="30"/>
      <c r="H42" s="12"/>
      <c r="I42" s="12"/>
      <c r="J42" s="35">
        <v>0</v>
      </c>
      <c r="K42" s="35">
        <f t="shared" si="4"/>
        <v>1690643.13</v>
      </c>
      <c r="L42" s="31">
        <f t="shared" si="1"/>
        <v>0.79087147075231656</v>
      </c>
      <c r="M42" s="30"/>
      <c r="N42" s="12"/>
      <c r="O42" s="12"/>
      <c r="P42" s="36">
        <v>4672653.3099999996</v>
      </c>
      <c r="Q42" s="37">
        <f t="shared" si="2"/>
        <v>1720933.5600000005</v>
      </c>
      <c r="R42" s="38">
        <f t="shared" si="3"/>
        <v>1.368299003976394</v>
      </c>
    </row>
    <row r="43" spans="1:18" ht="15.75" outlineLevel="1" x14ac:dyDescent="0.25">
      <c r="A43" s="5" t="s">
        <v>71</v>
      </c>
      <c r="B43" s="6" t="s">
        <v>5</v>
      </c>
      <c r="C43" s="34" t="s">
        <v>72</v>
      </c>
      <c r="D43" s="35">
        <v>41495649.75</v>
      </c>
      <c r="E43" s="35">
        <v>29108921.120000001</v>
      </c>
      <c r="F43" s="29"/>
      <c r="G43" s="30"/>
      <c r="H43" s="12"/>
      <c r="I43" s="12"/>
      <c r="J43" s="35">
        <v>0</v>
      </c>
      <c r="K43" s="35">
        <f t="shared" si="4"/>
        <v>12386728.629999999</v>
      </c>
      <c r="L43" s="31">
        <f t="shared" si="1"/>
        <v>0.70149332027268718</v>
      </c>
      <c r="M43" s="30"/>
      <c r="N43" s="12"/>
      <c r="O43" s="12"/>
      <c r="P43" s="36">
        <v>23201744.489999998</v>
      </c>
      <c r="Q43" s="37">
        <f t="shared" si="2"/>
        <v>5907176.6300000027</v>
      </c>
      <c r="R43" s="38">
        <f t="shared" si="3"/>
        <v>1.2546005380132519</v>
      </c>
    </row>
    <row r="44" spans="1:18" ht="15.75" x14ac:dyDescent="0.25">
      <c r="A44" s="3" t="s">
        <v>73</v>
      </c>
      <c r="B44" s="4" t="s">
        <v>5</v>
      </c>
      <c r="C44" s="27" t="s">
        <v>74</v>
      </c>
      <c r="D44" s="28">
        <v>128603223.58</v>
      </c>
      <c r="E44" s="28">
        <v>74053312.439999998</v>
      </c>
      <c r="F44" s="29"/>
      <c r="G44" s="30"/>
      <c r="H44" s="12"/>
      <c r="I44" s="12"/>
      <c r="J44" s="28">
        <v>0</v>
      </c>
      <c r="K44" s="28">
        <f t="shared" si="4"/>
        <v>54549911.140000001</v>
      </c>
      <c r="L44" s="31">
        <f t="shared" si="1"/>
        <v>0.57582780881020279</v>
      </c>
      <c r="M44" s="30"/>
      <c r="N44" s="12"/>
      <c r="O44" s="12"/>
      <c r="P44" s="32">
        <v>40979606.909999996</v>
      </c>
      <c r="Q44" s="32">
        <f t="shared" si="2"/>
        <v>33073705.530000001</v>
      </c>
      <c r="R44" s="33">
        <f t="shared" si="3"/>
        <v>1.8070771787205511</v>
      </c>
    </row>
    <row r="45" spans="1:18" ht="15.75" outlineLevel="1" x14ac:dyDescent="0.25">
      <c r="A45" s="5" t="s">
        <v>75</v>
      </c>
      <c r="B45" s="6" t="s">
        <v>5</v>
      </c>
      <c r="C45" s="34" t="s">
        <v>76</v>
      </c>
      <c r="D45" s="35">
        <v>122318923.58</v>
      </c>
      <c r="E45" s="35">
        <v>71150406.439999998</v>
      </c>
      <c r="F45" s="29"/>
      <c r="G45" s="30"/>
      <c r="H45" s="12"/>
      <c r="I45" s="12"/>
      <c r="J45" s="35">
        <v>0</v>
      </c>
      <c r="K45" s="35">
        <f t="shared" si="4"/>
        <v>51168517.140000001</v>
      </c>
      <c r="L45" s="31">
        <f t="shared" si="1"/>
        <v>0.58167946837322881</v>
      </c>
      <c r="M45" s="30"/>
      <c r="N45" s="12"/>
      <c r="O45" s="12"/>
      <c r="P45" s="36">
        <v>39146571.909999996</v>
      </c>
      <c r="Q45" s="37">
        <f t="shared" si="2"/>
        <v>32003834.530000001</v>
      </c>
      <c r="R45" s="38">
        <f t="shared" si="3"/>
        <v>1.8175386239075666</v>
      </c>
    </row>
    <row r="46" spans="1:18" ht="31.5" outlineLevel="1" x14ac:dyDescent="0.25">
      <c r="A46" s="5" t="s">
        <v>77</v>
      </c>
      <c r="B46" s="6" t="s">
        <v>5</v>
      </c>
      <c r="C46" s="34" t="s">
        <v>78</v>
      </c>
      <c r="D46" s="35">
        <v>6284300</v>
      </c>
      <c r="E46" s="35">
        <v>2902906</v>
      </c>
      <c r="F46" s="29"/>
      <c r="G46" s="30"/>
      <c r="H46" s="12"/>
      <c r="I46" s="12"/>
      <c r="J46" s="35">
        <v>0</v>
      </c>
      <c r="K46" s="35">
        <f t="shared" si="4"/>
        <v>3381394</v>
      </c>
      <c r="L46" s="31">
        <f t="shared" si="1"/>
        <v>0.4619298887704279</v>
      </c>
      <c r="M46" s="30"/>
      <c r="N46" s="12"/>
      <c r="O46" s="12"/>
      <c r="P46" s="36">
        <v>1833035</v>
      </c>
      <c r="Q46" s="37">
        <f t="shared" si="2"/>
        <v>1069871</v>
      </c>
      <c r="R46" s="38">
        <f t="shared" si="3"/>
        <v>1.5836609775590755</v>
      </c>
    </row>
    <row r="47" spans="1:18" ht="15.75" x14ac:dyDescent="0.25">
      <c r="A47" s="3" t="s">
        <v>79</v>
      </c>
      <c r="B47" s="4" t="s">
        <v>5</v>
      </c>
      <c r="C47" s="27" t="s">
        <v>80</v>
      </c>
      <c r="D47" s="28">
        <v>77110453.290000007</v>
      </c>
      <c r="E47" s="28">
        <v>37923265.539999999</v>
      </c>
      <c r="F47" s="29"/>
      <c r="G47" s="30"/>
      <c r="H47" s="12"/>
      <c r="I47" s="12"/>
      <c r="J47" s="28">
        <v>0</v>
      </c>
      <c r="K47" s="28">
        <f t="shared" si="4"/>
        <v>39187187.750000007</v>
      </c>
      <c r="L47" s="31">
        <f t="shared" si="1"/>
        <v>0.49180446906953978</v>
      </c>
      <c r="M47" s="30"/>
      <c r="N47" s="12"/>
      <c r="O47" s="12"/>
      <c r="P47" s="32">
        <v>53942759.789999999</v>
      </c>
      <c r="Q47" s="32">
        <f t="shared" si="2"/>
        <v>-16019494.25</v>
      </c>
      <c r="R47" s="33">
        <f t="shared" si="3"/>
        <v>0.70302790750113375</v>
      </c>
    </row>
    <row r="48" spans="1:18" ht="15.75" outlineLevel="1" x14ac:dyDescent="0.25">
      <c r="A48" s="5" t="s">
        <v>81</v>
      </c>
      <c r="B48" s="6" t="s">
        <v>5</v>
      </c>
      <c r="C48" s="34" t="s">
        <v>82</v>
      </c>
      <c r="D48" s="35">
        <v>3300000</v>
      </c>
      <c r="E48" s="35">
        <v>2477416.6</v>
      </c>
      <c r="F48" s="29"/>
      <c r="G48" s="30"/>
      <c r="H48" s="12"/>
      <c r="I48" s="12"/>
      <c r="J48" s="35">
        <v>0</v>
      </c>
      <c r="K48" s="35">
        <f t="shared" si="4"/>
        <v>822583.39999999991</v>
      </c>
      <c r="L48" s="31">
        <f t="shared" si="1"/>
        <v>0.75073230303030303</v>
      </c>
      <c r="M48" s="30"/>
      <c r="N48" s="12"/>
      <c r="O48" s="12"/>
      <c r="P48" s="36">
        <v>2029674.01</v>
      </c>
      <c r="Q48" s="37">
        <f t="shared" si="2"/>
        <v>447742.59000000008</v>
      </c>
      <c r="R48" s="38">
        <f t="shared" si="3"/>
        <v>1.2205982772573414</v>
      </c>
    </row>
    <row r="49" spans="1:18" ht="15.75" outlineLevel="1" x14ac:dyDescent="0.25">
      <c r="A49" s="5" t="s">
        <v>83</v>
      </c>
      <c r="B49" s="6" t="s">
        <v>5</v>
      </c>
      <c r="C49" s="34" t="s">
        <v>84</v>
      </c>
      <c r="D49" s="35">
        <v>6260000</v>
      </c>
      <c r="E49" s="35">
        <v>4236694.0999999996</v>
      </c>
      <c r="F49" s="29"/>
      <c r="G49" s="30"/>
      <c r="H49" s="12"/>
      <c r="I49" s="12"/>
      <c r="J49" s="35">
        <v>0</v>
      </c>
      <c r="K49" s="35">
        <f t="shared" si="4"/>
        <v>2023305.9000000004</v>
      </c>
      <c r="L49" s="31">
        <f t="shared" si="1"/>
        <v>0.67678819488817887</v>
      </c>
      <c r="M49" s="30"/>
      <c r="N49" s="12"/>
      <c r="O49" s="12"/>
      <c r="P49" s="36">
        <v>2643396.02</v>
      </c>
      <c r="Q49" s="37">
        <f t="shared" si="2"/>
        <v>1593298.0799999996</v>
      </c>
      <c r="R49" s="38">
        <f t="shared" si="3"/>
        <v>1.6027466440688669</v>
      </c>
    </row>
    <row r="50" spans="1:18" ht="15.75" outlineLevel="1" x14ac:dyDescent="0.25">
      <c r="A50" s="5" t="s">
        <v>85</v>
      </c>
      <c r="B50" s="6" t="s">
        <v>5</v>
      </c>
      <c r="C50" s="34" t="s">
        <v>86</v>
      </c>
      <c r="D50" s="35">
        <v>66970453.289999999</v>
      </c>
      <c r="E50" s="35">
        <v>31088204.84</v>
      </c>
      <c r="F50" s="29"/>
      <c r="G50" s="30"/>
      <c r="H50" s="12"/>
      <c r="I50" s="12"/>
      <c r="J50" s="35">
        <v>0</v>
      </c>
      <c r="K50" s="35">
        <f t="shared" si="4"/>
        <v>35882248.450000003</v>
      </c>
      <c r="L50" s="31">
        <f t="shared" si="1"/>
        <v>0.46420777093115595</v>
      </c>
      <c r="M50" s="30"/>
      <c r="N50" s="12"/>
      <c r="O50" s="12"/>
      <c r="P50" s="36">
        <v>49065064.259999998</v>
      </c>
      <c r="Q50" s="37">
        <f t="shared" si="2"/>
        <v>-17976859.419999998</v>
      </c>
      <c r="R50" s="38">
        <f t="shared" si="3"/>
        <v>0.6336118235830881</v>
      </c>
    </row>
    <row r="51" spans="1:18" ht="31.5" outlineLevel="1" x14ac:dyDescent="0.25">
      <c r="A51" s="5" t="s">
        <v>87</v>
      </c>
      <c r="B51" s="6" t="s">
        <v>5</v>
      </c>
      <c r="C51" s="34" t="s">
        <v>88</v>
      </c>
      <c r="D51" s="35">
        <v>580000</v>
      </c>
      <c r="E51" s="35">
        <v>120950</v>
      </c>
      <c r="F51" s="29"/>
      <c r="G51" s="30"/>
      <c r="H51" s="12"/>
      <c r="I51" s="12"/>
      <c r="J51" s="35">
        <v>0</v>
      </c>
      <c r="K51" s="35">
        <f t="shared" si="4"/>
        <v>459050</v>
      </c>
      <c r="L51" s="31">
        <f t="shared" si="1"/>
        <v>0.20853448275862069</v>
      </c>
      <c r="M51" s="30"/>
      <c r="N51" s="12"/>
      <c r="O51" s="12"/>
      <c r="P51" s="36">
        <v>204625.5</v>
      </c>
      <c r="Q51" s="37">
        <f t="shared" si="2"/>
        <v>-83675.5</v>
      </c>
      <c r="R51" s="38">
        <f t="shared" si="3"/>
        <v>0.59107980188197462</v>
      </c>
    </row>
    <row r="52" spans="1:18" ht="15.75" x14ac:dyDescent="0.25">
      <c r="A52" s="3" t="s">
        <v>89</v>
      </c>
      <c r="B52" s="4" t="s">
        <v>5</v>
      </c>
      <c r="C52" s="27" t="s">
        <v>90</v>
      </c>
      <c r="D52" s="28">
        <v>33669644.479999997</v>
      </c>
      <c r="E52" s="28">
        <v>22696456.66</v>
      </c>
      <c r="F52" s="29"/>
      <c r="G52" s="30"/>
      <c r="H52" s="12"/>
      <c r="I52" s="12"/>
      <c r="J52" s="28">
        <v>0</v>
      </c>
      <c r="K52" s="28">
        <f t="shared" si="4"/>
        <v>10973187.819999997</v>
      </c>
      <c r="L52" s="31">
        <f t="shared" si="1"/>
        <v>0.67409255460008954</v>
      </c>
      <c r="M52" s="30"/>
      <c r="N52" s="12"/>
      <c r="O52" s="12"/>
      <c r="P52" s="32">
        <v>12774173.98</v>
      </c>
      <c r="Q52" s="32">
        <f t="shared" si="2"/>
        <v>9922282.6799999997</v>
      </c>
      <c r="R52" s="33">
        <f t="shared" si="3"/>
        <v>1.7767455410842932</v>
      </c>
    </row>
    <row r="53" spans="1:18" ht="15.75" outlineLevel="1" x14ac:dyDescent="0.25">
      <c r="A53" s="5" t="s">
        <v>91</v>
      </c>
      <c r="B53" s="6" t="s">
        <v>5</v>
      </c>
      <c r="C53" s="34" t="s">
        <v>92</v>
      </c>
      <c r="D53" s="35">
        <v>31831525.809999999</v>
      </c>
      <c r="E53" s="35">
        <v>21008337.989999998</v>
      </c>
      <c r="F53" s="29"/>
      <c r="G53" s="30"/>
      <c r="H53" s="12"/>
      <c r="I53" s="12"/>
      <c r="J53" s="35">
        <v>0</v>
      </c>
      <c r="K53" s="35">
        <f t="shared" si="4"/>
        <v>10823187.82</v>
      </c>
      <c r="L53" s="31">
        <f t="shared" si="1"/>
        <v>0.65998526477798136</v>
      </c>
      <c r="M53" s="30"/>
      <c r="N53" s="12"/>
      <c r="O53" s="12"/>
      <c r="P53" s="36">
        <v>5412691</v>
      </c>
      <c r="Q53" s="37">
        <f t="shared" si="2"/>
        <v>15595646.989999998</v>
      </c>
      <c r="R53" s="38">
        <f t="shared" si="3"/>
        <v>3.8813111611211499</v>
      </c>
    </row>
    <row r="54" spans="1:18" ht="15.75" outlineLevel="1" x14ac:dyDescent="0.25">
      <c r="A54" s="5" t="s">
        <v>93</v>
      </c>
      <c r="B54" s="6" t="s">
        <v>5</v>
      </c>
      <c r="C54" s="34" t="s">
        <v>94</v>
      </c>
      <c r="D54" s="35">
        <v>1838118.67</v>
      </c>
      <c r="E54" s="35">
        <v>1688118.67</v>
      </c>
      <c r="F54" s="29"/>
      <c r="G54" s="30"/>
      <c r="H54" s="12"/>
      <c r="I54" s="12"/>
      <c r="J54" s="35">
        <v>0</v>
      </c>
      <c r="K54" s="35">
        <f t="shared" si="4"/>
        <v>150000</v>
      </c>
      <c r="L54" s="31">
        <f t="shared" si="1"/>
        <v>0.91839482268030059</v>
      </c>
      <c r="M54" s="30"/>
      <c r="N54" s="12"/>
      <c r="O54" s="12"/>
      <c r="P54" s="36">
        <v>7361482.9800000004</v>
      </c>
      <c r="Q54" s="37">
        <f t="shared" si="2"/>
        <v>-5673364.3100000005</v>
      </c>
      <c r="R54" s="38">
        <f t="shared" si="3"/>
        <v>0.2293177440722684</v>
      </c>
    </row>
    <row r="55" spans="1:18" ht="15.75" x14ac:dyDescent="0.25">
      <c r="A55" s="3" t="s">
        <v>95</v>
      </c>
      <c r="B55" s="4" t="s">
        <v>5</v>
      </c>
      <c r="C55" s="27" t="s">
        <v>96</v>
      </c>
      <c r="D55" s="28">
        <v>5583435</v>
      </c>
      <c r="E55" s="28">
        <v>3943199</v>
      </c>
      <c r="F55" s="29"/>
      <c r="G55" s="30"/>
      <c r="H55" s="12"/>
      <c r="I55" s="12"/>
      <c r="J55" s="28">
        <v>0</v>
      </c>
      <c r="K55" s="28">
        <f t="shared" si="4"/>
        <v>1640236</v>
      </c>
      <c r="L55" s="31">
        <f t="shared" si="1"/>
        <v>0.70623173727284372</v>
      </c>
      <c r="M55" s="30"/>
      <c r="N55" s="12"/>
      <c r="O55" s="12"/>
      <c r="P55" s="16">
        <v>2588100</v>
      </c>
      <c r="Q55" s="32">
        <f t="shared" si="2"/>
        <v>1355099</v>
      </c>
      <c r="R55" s="33">
        <f t="shared" si="3"/>
        <v>1.5235883466635756</v>
      </c>
    </row>
    <row r="56" spans="1:18" ht="15.75" outlineLevel="1" x14ac:dyDescent="0.25">
      <c r="A56" s="5" t="s">
        <v>97</v>
      </c>
      <c r="B56" s="6" t="s">
        <v>5</v>
      </c>
      <c r="C56" s="34" t="s">
        <v>98</v>
      </c>
      <c r="D56" s="35">
        <v>5583435</v>
      </c>
      <c r="E56" s="35">
        <v>3943199</v>
      </c>
      <c r="F56" s="29"/>
      <c r="G56" s="30"/>
      <c r="H56" s="12"/>
      <c r="I56" s="12"/>
      <c r="J56" s="35">
        <v>0</v>
      </c>
      <c r="K56" s="35">
        <f t="shared" si="4"/>
        <v>1640236</v>
      </c>
      <c r="L56" s="31">
        <f t="shared" si="1"/>
        <v>0.70623173727284372</v>
      </c>
      <c r="M56" s="30"/>
      <c r="N56" s="12"/>
      <c r="O56" s="12"/>
      <c r="P56" s="16">
        <v>2588100</v>
      </c>
      <c r="Q56" s="37">
        <f t="shared" si="2"/>
        <v>1355099</v>
      </c>
      <c r="R56" s="38">
        <f t="shared" si="3"/>
        <v>1.5235883466635756</v>
      </c>
    </row>
    <row r="57" spans="1:18" ht="31.5" x14ac:dyDescent="0.25">
      <c r="A57" s="3" t="s">
        <v>99</v>
      </c>
      <c r="B57" s="4" t="s">
        <v>5</v>
      </c>
      <c r="C57" s="27" t="s">
        <v>100</v>
      </c>
      <c r="D57" s="28">
        <v>80000</v>
      </c>
      <c r="E57" s="28">
        <v>11416.92</v>
      </c>
      <c r="F57" s="29"/>
      <c r="G57" s="30"/>
      <c r="H57" s="12"/>
      <c r="I57" s="12"/>
      <c r="J57" s="28">
        <v>0</v>
      </c>
      <c r="K57" s="28">
        <f t="shared" si="4"/>
        <v>68583.08</v>
      </c>
      <c r="L57" s="31">
        <f t="shared" si="1"/>
        <v>0.14271149999999999</v>
      </c>
      <c r="M57" s="28"/>
      <c r="N57" s="40"/>
      <c r="O57" s="41"/>
      <c r="P57" s="16">
        <v>7098.62</v>
      </c>
      <c r="Q57" s="32">
        <f t="shared" si="2"/>
        <v>4318.3</v>
      </c>
      <c r="R57" s="33">
        <f t="shared" si="3"/>
        <v>1.6083295062984073</v>
      </c>
    </row>
    <row r="58" spans="1:18" ht="31.5" outlineLevel="1" x14ac:dyDescent="0.25">
      <c r="A58" s="5" t="s">
        <v>101</v>
      </c>
      <c r="B58" s="6" t="s">
        <v>5</v>
      </c>
      <c r="C58" s="34" t="s">
        <v>102</v>
      </c>
      <c r="D58" s="35">
        <v>80000</v>
      </c>
      <c r="E58" s="35">
        <v>11416.92</v>
      </c>
      <c r="F58" s="29"/>
      <c r="G58" s="30"/>
      <c r="H58" s="12"/>
      <c r="I58" s="12"/>
      <c r="J58" s="35">
        <v>0</v>
      </c>
      <c r="K58" s="35">
        <f t="shared" si="4"/>
        <v>68583.08</v>
      </c>
      <c r="L58" s="31">
        <f t="shared" si="1"/>
        <v>0.14271149999999999</v>
      </c>
      <c r="M58" s="35"/>
      <c r="N58" s="42"/>
      <c r="O58" s="41"/>
      <c r="P58" s="16">
        <v>7098.62</v>
      </c>
      <c r="Q58" s="37">
        <f t="shared" si="2"/>
        <v>4318.3</v>
      </c>
      <c r="R58" s="38">
        <f t="shared" si="3"/>
        <v>1.6083295062984073</v>
      </c>
    </row>
    <row r="59" spans="1:18" ht="17.25" customHeight="1" x14ac:dyDescent="0.25">
      <c r="A59" s="45" t="s">
        <v>103</v>
      </c>
      <c r="B59" s="46"/>
      <c r="C59" s="46"/>
      <c r="D59" s="43">
        <v>1888691747.3199999</v>
      </c>
      <c r="E59" s="43">
        <v>1243289270.3499999</v>
      </c>
      <c r="F59" s="29"/>
      <c r="G59" s="30"/>
      <c r="H59" s="12"/>
      <c r="I59" s="12"/>
      <c r="J59" s="43">
        <v>0</v>
      </c>
      <c r="K59" s="43">
        <f t="shared" si="4"/>
        <v>645402476.97000003</v>
      </c>
      <c r="L59" s="31">
        <f t="shared" si="1"/>
        <v>0.65828067079458152</v>
      </c>
      <c r="M59" s="30"/>
      <c r="N59" s="12"/>
      <c r="O59" s="12"/>
      <c r="P59" s="17">
        <v>886320298.52999997</v>
      </c>
      <c r="Q59" s="32">
        <f t="shared" si="2"/>
        <v>356968971.81999993</v>
      </c>
      <c r="R59" s="33">
        <f t="shared" si="3"/>
        <v>1.4027539168538148</v>
      </c>
    </row>
    <row r="60" spans="1:18" ht="12.75" customHeight="1" x14ac:dyDescent="0.25">
      <c r="A60" s="2"/>
      <c r="B60" s="2"/>
      <c r="C60" s="2"/>
      <c r="D60" s="2"/>
      <c r="E60" s="2"/>
      <c r="F60" s="13"/>
      <c r="G60" s="2"/>
      <c r="H60" s="2" t="s">
        <v>2</v>
      </c>
      <c r="I60" s="2"/>
      <c r="J60" s="2"/>
      <c r="K60" s="2"/>
      <c r="L60" s="2"/>
      <c r="M60" s="2"/>
      <c r="N60" s="2"/>
      <c r="O60" s="2"/>
      <c r="P60" s="8"/>
      <c r="Q60" s="8"/>
    </row>
    <row r="61" spans="1:18" ht="12.75" customHeight="1" x14ac:dyDescent="0.25">
      <c r="A61" s="47"/>
      <c r="B61" s="48"/>
      <c r="C61" s="48"/>
      <c r="D61" s="48"/>
      <c r="E61" s="7"/>
      <c r="F61" s="14"/>
      <c r="G61" s="7"/>
      <c r="H61" s="7"/>
      <c r="I61" s="7"/>
      <c r="J61" s="7"/>
      <c r="K61" s="10"/>
      <c r="L61" s="7"/>
      <c r="M61" s="7"/>
      <c r="N61" s="7"/>
      <c r="O61" s="7"/>
      <c r="P61" s="2"/>
      <c r="Q61" s="2"/>
    </row>
  </sheetData>
  <mergeCells count="24">
    <mergeCell ref="M6:M7"/>
    <mergeCell ref="A1:D1"/>
    <mergeCell ref="A2:D2"/>
    <mergeCell ref="A6:A7"/>
    <mergeCell ref="B6:B7"/>
    <mergeCell ref="C6:C7"/>
    <mergeCell ref="A3:R3"/>
    <mergeCell ref="A4:R4"/>
    <mergeCell ref="K6:K7"/>
    <mergeCell ref="Q6:Q7"/>
    <mergeCell ref="P6:P7"/>
    <mergeCell ref="R6:R7"/>
    <mergeCell ref="A5:R5"/>
    <mergeCell ref="D6:D7"/>
    <mergeCell ref="N6:N7"/>
    <mergeCell ref="O6:O7"/>
    <mergeCell ref="L6:L7"/>
    <mergeCell ref="A59:C59"/>
    <mergeCell ref="A61:D61"/>
    <mergeCell ref="G6:G7"/>
    <mergeCell ref="I6:I7"/>
    <mergeCell ref="J6:J7"/>
    <mergeCell ref="E6:E7"/>
    <mergeCell ref="F6:F7"/>
  </mergeCells>
  <pageMargins left="0.59027779999999996" right="0.34722219999999998" top="0.34722219999999998" bottom="0.34722219999999998" header="0.34722219999999998" footer="0.34722219999999998"/>
  <pageSetup paperSize="9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Отчет об испол. квартал, год (Прил 4 расх.разделы) (бух)(Аналитический отчет по исполнению бюджета с произвольной группировкой)&lt;/DocName&gt;&#10;  &lt;VariantName&gt;Отчет об испол. квартал, год (Прил 4 расх.разделы) (бух)&lt;/VariantName&gt;&#10;  &lt;VariantLink&gt;18571443&lt;/VariantLink&gt;&#10;  &lt;ReportCode&gt;798092CDD3EF4A6DA57227C854A4E8&lt;/ReportCode&gt;&#10;  &lt;SvodReportLink xsi:nil=&quot;true&quot; /&gt;&#10;  &lt;ReportLink&gt;20549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D62867D-F0D6-4688-A995-37630E491A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мес.2024</vt:lpstr>
      <vt:lpstr>'9 мес.2024'!Заголовки_для_печати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BUDG1-PK\budg1</dc:creator>
  <cp:lastModifiedBy>ФУ АЧМО</cp:lastModifiedBy>
  <dcterms:created xsi:type="dcterms:W3CDTF">2024-07-04T06:02:10Z</dcterms:created>
  <dcterms:modified xsi:type="dcterms:W3CDTF">2024-10-28T00:36:51Z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испол. квартал, год (Прил 4 расх.разделы) (бух)(Аналитический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Отчет об испол. квартал год (Прил 4 расх.разделы) (бух).xlsx</vt:lpwstr>
  </property>
  <property fmtid="{D5CDD505-2E9C-101B-9397-08002B2CF9AE}" pid="4" name="Версия клиента">
    <vt:lpwstr>23.2.34.1140 (.NET 4.7.2)</vt:lpwstr>
  </property>
  <property fmtid="{D5CDD505-2E9C-101B-9397-08002B2CF9AE}" pid="5" name="Версия базы">
    <vt:lpwstr>23.2.3481.65126338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f31budget2024</vt:lpwstr>
  </property>
  <property fmtid="{D5CDD505-2E9C-101B-9397-08002B2CF9AE}" pid="9" name="Пользователь">
    <vt:lpwstr>buh_1</vt:lpwstr>
  </property>
  <property fmtid="{D5CDD505-2E9C-101B-9397-08002B2CF9AE}" pid="10" name="Шаблон">
    <vt:lpwstr>sqr_info_isp_budg_2019Pr4.xlt</vt:lpwstr>
  </property>
  <property fmtid="{D5CDD505-2E9C-101B-9397-08002B2CF9AE}" pid="11" name="Локальная база">
    <vt:lpwstr>не используется</vt:lpwstr>
  </property>
</Properties>
</file>