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7365" activeTab="0"/>
  </bookViews>
  <sheets>
    <sheet name="на 01.10 " sheetId="1" r:id="rId1"/>
  </sheets>
  <definedNames>
    <definedName name="_xlnm.Print_Area" localSheetId="0">'на 01.10 '!$A$1:$H$26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<sst xmlns="http://schemas.openxmlformats.org/spreadsheetml/2006/main" count="25" uniqueCount="25">
  <si>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учреждения</t>
  </si>
  <si>
    <t>Кол-во учреждений  шт.</t>
  </si>
  <si>
    <t>ВСЕГО</t>
  </si>
  <si>
    <t xml:space="preserve">Учреждения  образования : </t>
  </si>
  <si>
    <t>Учреждения культуры :</t>
  </si>
  <si>
    <t>Численность муниципальных служащих, работников муниципальных учреждений</t>
  </si>
  <si>
    <t>Фактические расходы на оплату труда          (тыс.руб.)</t>
  </si>
  <si>
    <t>Общеобразовательные   учреждения</t>
  </si>
  <si>
    <t>Учреждения дополнительного образования детей</t>
  </si>
  <si>
    <t>Органы местного самоуправления администраци Чугуевского МО</t>
  </si>
  <si>
    <t>Учреждения дошкольного образования детей</t>
  </si>
  <si>
    <t>ДЮЦ</t>
  </si>
  <si>
    <t>ДМШ</t>
  </si>
  <si>
    <t>МКУ "ЦООУ"</t>
  </si>
  <si>
    <t>ЦХО</t>
  </si>
  <si>
    <t>СКС</t>
  </si>
  <si>
    <t>Редакция газеты "Наше время"</t>
  </si>
  <si>
    <t>МКУ "ЦОДУК"</t>
  </si>
  <si>
    <t>МКУ "ЦКБО"</t>
  </si>
  <si>
    <t xml:space="preserve">Итого по учреждениям  образования </t>
  </si>
  <si>
    <t xml:space="preserve">Итого по учреждениям доп.  образования </t>
  </si>
  <si>
    <t xml:space="preserve">Итого по учреждениям  культуры </t>
  </si>
  <si>
    <t>Средняя з/п за отчетный период</t>
  </si>
  <si>
    <t>Муниципальные учреждения</t>
  </si>
  <si>
    <r>
      <t xml:space="preserve">Сведения о численности муниципальных служащих органов местного самоуправления и работников муниципальных  учреждений  Чугуевского муниципального  округа и фактических расходах на оплату их труда        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 xml:space="preserve">   за  9 месяцев 2022 года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</si>
</sst>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3" fontId="2" fillId="0" borderId="2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0" fillId="0" borderId="40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4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2" xfId="0" applyFont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6"/>
  <sheetViews>
    <sheetView tabSelected="1" view="pageBreakPreview" zoomScaleSheetLayoutView="100" zoomScalePageLayoutView="0" workbookViewId="0" topLeftCell="C4">
      <selection activeCell="M5" sqref="M5"/>
    </sheetView>
  </sheetViews>
  <sheetFormatPr defaultColWidth="9.00390625" defaultRowHeight="12.75"/>
  <cols>
    <col min="1" max="2" width="0" style="0" hidden="1" customWidth="1"/>
    <col min="3" max="3" width="8.125" style="3" customWidth="1"/>
    <col min="4" max="4" width="34.625" style="3" customWidth="1"/>
    <col min="5" max="5" width="15.25390625" style="0" customWidth="1"/>
    <col min="6" max="6" width="18.75390625" style="0" customWidth="1"/>
    <col min="7" max="7" width="22.875" style="0" customWidth="1"/>
    <col min="8" max="8" width="0.2421875" style="0" customWidth="1"/>
    <col min="9" max="9" width="10.125" style="0" bestFit="1" customWidth="1"/>
  </cols>
  <sheetData>
    <row r="1" spans="3:10" ht="18.75">
      <c r="C1" s="57" t="s">
        <v>24</v>
      </c>
      <c r="D1" s="57"/>
      <c r="E1" s="57"/>
      <c r="F1" s="57"/>
      <c r="G1" s="57"/>
      <c r="H1" s="1"/>
      <c r="I1" s="1"/>
      <c r="J1" s="1"/>
    </row>
    <row r="2" spans="3:10" ht="97.5" customHeight="1">
      <c r="C2" s="57"/>
      <c r="D2" s="57"/>
      <c r="E2" s="57"/>
      <c r="F2" s="57"/>
      <c r="G2" s="57"/>
      <c r="H2" s="1"/>
      <c r="I2" s="1"/>
      <c r="J2" s="1"/>
    </row>
    <row r="3" ht="15.75" thickBot="1"/>
    <row r="4" spans="3:15" ht="94.5" customHeight="1" thickBot="1">
      <c r="C4" s="58" t="s">
        <v>0</v>
      </c>
      <c r="D4" s="59"/>
      <c r="E4" s="31" t="s">
        <v>1</v>
      </c>
      <c r="F4" s="32" t="s">
        <v>5</v>
      </c>
      <c r="G4" s="33" t="s">
        <v>6</v>
      </c>
      <c r="H4" s="34" t="s">
        <v>22</v>
      </c>
      <c r="J4" s="2"/>
      <c r="K4" s="2"/>
      <c r="L4" s="2"/>
      <c r="M4" s="2"/>
      <c r="N4" s="2"/>
      <c r="O4" s="2"/>
    </row>
    <row r="5" spans="3:15" s="51" customFormat="1" ht="34.5" customHeight="1" thickBot="1">
      <c r="C5" s="60" t="s">
        <v>9</v>
      </c>
      <c r="D5" s="61"/>
      <c r="E5" s="47">
        <v>4</v>
      </c>
      <c r="F5" s="48">
        <v>105</v>
      </c>
      <c r="G5" s="49">
        <v>63492.22</v>
      </c>
      <c r="H5" s="50">
        <f>G5/F5/9*1000</f>
        <v>67187.53439153438</v>
      </c>
      <c r="J5" s="52"/>
      <c r="K5" s="52"/>
      <c r="L5" s="52"/>
      <c r="M5" s="52"/>
      <c r="N5" s="52"/>
      <c r="O5" s="52"/>
    </row>
    <row r="6" spans="3:15" ht="40.5" customHeight="1" thickBot="1">
      <c r="C6" s="68" t="s">
        <v>23</v>
      </c>
      <c r="D6" s="69"/>
      <c r="E6" s="35">
        <f>E10+E14+E17+E18+E19+E20+E21+E22</f>
        <v>38</v>
      </c>
      <c r="F6" s="35">
        <f>F10+F14+F17+F18+F19+F20+F21+F22</f>
        <v>978</v>
      </c>
      <c r="G6" s="37">
        <f>G10+G14+G17+G18+G19+G20+G21+G22</f>
        <v>352834.82</v>
      </c>
      <c r="H6" s="50">
        <f aca="true" t="shared" si="0" ref="H6:H26">G6/F6/9*1000</f>
        <v>40085.75551011134</v>
      </c>
      <c r="J6" s="2"/>
      <c r="K6" s="2"/>
      <c r="L6" s="2"/>
      <c r="M6" s="2"/>
      <c r="N6" s="2"/>
      <c r="O6" s="2"/>
    </row>
    <row r="7" spans="3:15" ht="18" customHeight="1" thickBot="1">
      <c r="C7" s="62" t="s">
        <v>3</v>
      </c>
      <c r="D7" s="63"/>
      <c r="E7" s="14"/>
      <c r="F7" s="15"/>
      <c r="G7" s="38"/>
      <c r="H7" s="50"/>
      <c r="J7" s="2"/>
      <c r="K7" s="2"/>
      <c r="L7" s="2"/>
      <c r="M7" s="2"/>
      <c r="N7" s="2"/>
      <c r="O7" s="2"/>
    </row>
    <row r="8" spans="3:15" ht="24" customHeight="1" thickBot="1">
      <c r="C8" s="64" t="s">
        <v>7</v>
      </c>
      <c r="D8" s="65"/>
      <c r="E8" s="5">
        <v>19</v>
      </c>
      <c r="F8" s="10">
        <v>524</v>
      </c>
      <c r="G8" s="39">
        <v>204250.5</v>
      </c>
      <c r="H8" s="50">
        <f t="shared" si="0"/>
        <v>43310.11450381679</v>
      </c>
      <c r="J8" s="2"/>
      <c r="K8" s="2"/>
      <c r="L8" s="2"/>
      <c r="M8" s="2"/>
      <c r="N8" s="2"/>
      <c r="O8" s="2"/>
    </row>
    <row r="9" spans="3:8" ht="35.25" customHeight="1" thickBot="1">
      <c r="C9" s="77" t="s">
        <v>10</v>
      </c>
      <c r="D9" s="78"/>
      <c r="E9" s="28">
        <v>11</v>
      </c>
      <c r="F9" s="29">
        <v>213</v>
      </c>
      <c r="G9" s="40">
        <v>64909.6</v>
      </c>
      <c r="H9" s="50">
        <f t="shared" si="0"/>
        <v>33859.989567031815</v>
      </c>
    </row>
    <row r="10" spans="3:8" ht="23.25" customHeight="1" thickBot="1">
      <c r="C10" s="66" t="s">
        <v>19</v>
      </c>
      <c r="D10" s="67"/>
      <c r="E10" s="24">
        <f>SUM(E8:E9)</f>
        <v>30</v>
      </c>
      <c r="F10" s="25">
        <f>SUM(F8:F9)</f>
        <v>737</v>
      </c>
      <c r="G10" s="41">
        <f>SUM(G8:G9)</f>
        <v>269160.1</v>
      </c>
      <c r="H10" s="50">
        <f t="shared" si="0"/>
        <v>40578.93864013267</v>
      </c>
    </row>
    <row r="11" spans="3:8" ht="35.25" customHeight="1" thickBot="1">
      <c r="C11" s="79" t="s">
        <v>8</v>
      </c>
      <c r="D11" s="80"/>
      <c r="E11" s="5"/>
      <c r="F11" s="10"/>
      <c r="G11" s="39"/>
      <c r="H11" s="50"/>
    </row>
    <row r="12" spans="3:8" ht="27.75" customHeight="1" thickBot="1">
      <c r="C12" s="81" t="s">
        <v>11</v>
      </c>
      <c r="D12" s="82"/>
      <c r="E12" s="6">
        <v>1</v>
      </c>
      <c r="F12" s="11">
        <v>43</v>
      </c>
      <c r="G12" s="42">
        <v>16120.7</v>
      </c>
      <c r="H12" s="50">
        <f t="shared" si="0"/>
        <v>41655.55555555556</v>
      </c>
    </row>
    <row r="13" spans="3:8" ht="28.5" customHeight="1" thickBot="1">
      <c r="C13" s="70" t="s">
        <v>12</v>
      </c>
      <c r="D13" s="71"/>
      <c r="E13" s="26">
        <v>1</v>
      </c>
      <c r="F13" s="27">
        <v>9</v>
      </c>
      <c r="G13" s="43">
        <v>4046.1</v>
      </c>
      <c r="H13" s="50">
        <f t="shared" si="0"/>
        <v>49951.85185185185</v>
      </c>
    </row>
    <row r="14" spans="3:8" ht="30.75" customHeight="1" thickBot="1">
      <c r="C14" s="83" t="s">
        <v>20</v>
      </c>
      <c r="D14" s="84"/>
      <c r="E14" s="24">
        <f>SUM(E12:E13)</f>
        <v>2</v>
      </c>
      <c r="F14" s="25">
        <f>SUM(F12:F13)</f>
        <v>52</v>
      </c>
      <c r="G14" s="41">
        <f>SUM(G12:G13)</f>
        <v>20166.8</v>
      </c>
      <c r="H14" s="50">
        <f t="shared" si="0"/>
        <v>43091.45299145299</v>
      </c>
    </row>
    <row r="15" spans="3:8" ht="21" customHeight="1" thickBot="1">
      <c r="C15" s="72" t="s">
        <v>4</v>
      </c>
      <c r="D15" s="73"/>
      <c r="E15" s="12"/>
      <c r="F15" s="13"/>
      <c r="G15" s="44"/>
      <c r="H15" s="50"/>
    </row>
    <row r="16" spans="3:8" ht="24" customHeight="1" thickBot="1">
      <c r="C16" s="70" t="s">
        <v>18</v>
      </c>
      <c r="D16" s="74"/>
      <c r="E16" s="26">
        <v>1</v>
      </c>
      <c r="F16" s="27">
        <v>45.4</v>
      </c>
      <c r="G16" s="43">
        <v>18866.2</v>
      </c>
      <c r="H16" s="50">
        <f t="shared" si="0"/>
        <v>46172.78511992168</v>
      </c>
    </row>
    <row r="17" spans="3:8" ht="23.25" customHeight="1" thickBot="1">
      <c r="C17" s="83" t="s">
        <v>21</v>
      </c>
      <c r="D17" s="84"/>
      <c r="E17" s="24">
        <f>SUM(E15:E16)</f>
        <v>1</v>
      </c>
      <c r="F17" s="25">
        <f>SUM(F15:F16)</f>
        <v>45.4</v>
      </c>
      <c r="G17" s="41">
        <f>SUM(G15:G16)</f>
        <v>18866.2</v>
      </c>
      <c r="H17" s="50">
        <f t="shared" si="0"/>
        <v>46172.78511992168</v>
      </c>
    </row>
    <row r="18" spans="3:8" ht="24" customHeight="1" thickBot="1">
      <c r="C18" s="75" t="s">
        <v>17</v>
      </c>
      <c r="D18" s="76"/>
      <c r="E18" s="7">
        <v>1</v>
      </c>
      <c r="F18" s="9">
        <v>48.1</v>
      </c>
      <c r="G18" s="45">
        <v>13722.5</v>
      </c>
      <c r="H18" s="50">
        <f t="shared" si="0"/>
        <v>31699.006699006695</v>
      </c>
    </row>
    <row r="19" spans="3:8" ht="20.25" customHeight="1" thickBot="1">
      <c r="C19" s="75" t="s">
        <v>13</v>
      </c>
      <c r="D19" s="89"/>
      <c r="E19" s="17">
        <v>1</v>
      </c>
      <c r="F19" s="16">
        <v>39</v>
      </c>
      <c r="G19" s="46">
        <v>14348.2</v>
      </c>
      <c r="H19" s="50">
        <f t="shared" si="0"/>
        <v>40878.06267806268</v>
      </c>
    </row>
    <row r="20" spans="3:8" s="51" customFormat="1" ht="16.5" thickBot="1">
      <c r="C20" s="90" t="s">
        <v>14</v>
      </c>
      <c r="D20" s="91"/>
      <c r="E20" s="53">
        <v>1</v>
      </c>
      <c r="F20" s="56">
        <v>16</v>
      </c>
      <c r="G20" s="55">
        <v>4898.67</v>
      </c>
      <c r="H20" s="50">
        <f t="shared" si="0"/>
        <v>34018.541666666664</v>
      </c>
    </row>
    <row r="21" spans="3:8" ht="16.5" thickBot="1">
      <c r="C21" s="92" t="s">
        <v>15</v>
      </c>
      <c r="D21" s="93"/>
      <c r="E21" s="18">
        <v>1</v>
      </c>
      <c r="F21" s="16">
        <v>33</v>
      </c>
      <c r="G21" s="46">
        <v>9234.7</v>
      </c>
      <c r="H21" s="50">
        <f t="shared" si="0"/>
        <v>31093.265993266</v>
      </c>
    </row>
    <row r="22" spans="3:8" s="51" customFormat="1" ht="16.5" thickBot="1">
      <c r="C22" s="94" t="s">
        <v>16</v>
      </c>
      <c r="D22" s="95"/>
      <c r="E22" s="53">
        <v>1</v>
      </c>
      <c r="F22" s="54">
        <v>7.5</v>
      </c>
      <c r="G22" s="55">
        <v>2437.65</v>
      </c>
      <c r="H22" s="50">
        <f t="shared" si="0"/>
        <v>36113.333333333336</v>
      </c>
    </row>
    <row r="23" spans="3:9" s="23" customFormat="1" ht="25.5" customHeight="1" thickBot="1">
      <c r="C23" s="85" t="s">
        <v>2</v>
      </c>
      <c r="D23" s="86"/>
      <c r="E23" s="21">
        <f>E5+E6</f>
        <v>42</v>
      </c>
      <c r="F23" s="36">
        <f>F5+F6</f>
        <v>1083</v>
      </c>
      <c r="G23" s="36">
        <f>G5+G6</f>
        <v>416327.04000000004</v>
      </c>
      <c r="H23" s="50">
        <f t="shared" si="0"/>
        <v>42713.351800554025</v>
      </c>
      <c r="I23" s="30"/>
    </row>
    <row r="24" spans="3:9" ht="18.75" hidden="1">
      <c r="C24" s="19"/>
      <c r="D24" s="19"/>
      <c r="E24" s="8"/>
      <c r="F24" s="8"/>
      <c r="G24" s="8"/>
      <c r="H24" s="50" t="e">
        <f t="shared" si="0"/>
        <v>#DIV/0!</v>
      </c>
      <c r="I24" s="4"/>
    </row>
    <row r="25" spans="3:9" ht="21" customHeight="1" hidden="1">
      <c r="C25" s="22"/>
      <c r="D25" s="22"/>
      <c r="E25" s="20"/>
      <c r="F25" s="20"/>
      <c r="G25" s="20"/>
      <c r="H25" s="50" t="e">
        <f t="shared" si="0"/>
        <v>#DIV/0!</v>
      </c>
      <c r="I25" s="4"/>
    </row>
    <row r="26" spans="3:8" ht="186" customHeight="1" hidden="1">
      <c r="C26" s="87"/>
      <c r="D26" s="88"/>
      <c r="E26" s="88"/>
      <c r="F26" s="88"/>
      <c r="G26" s="88"/>
      <c r="H26" s="50" t="e">
        <f t="shared" si="0"/>
        <v>#DIV/0!</v>
      </c>
    </row>
  </sheetData>
  <sheetProtection/>
  <mergeCells count="22">
    <mergeCell ref="C23:D23"/>
    <mergeCell ref="C26:G26"/>
    <mergeCell ref="C19:D19"/>
    <mergeCell ref="C20:D20"/>
    <mergeCell ref="C21:D21"/>
    <mergeCell ref="C22:D22"/>
    <mergeCell ref="C13:D13"/>
    <mergeCell ref="C15:D15"/>
    <mergeCell ref="C16:D16"/>
    <mergeCell ref="C18:D18"/>
    <mergeCell ref="C9:D9"/>
    <mergeCell ref="C11:D11"/>
    <mergeCell ref="C12:D12"/>
    <mergeCell ref="C14:D14"/>
    <mergeCell ref="C17:D17"/>
    <mergeCell ref="C1:G2"/>
    <mergeCell ref="C4:D4"/>
    <mergeCell ref="C5:D5"/>
    <mergeCell ref="C7:D7"/>
    <mergeCell ref="C8:D8"/>
    <mergeCell ref="C10:D10"/>
    <mergeCell ref="C6:D6"/>
  </mergeCells>
  <printOptions/>
  <pageMargins left="0.8267716535433072" right="0" top="0.7480314960629921" bottom="0" header="0.31496062992125984" footer="0.31496062992125984"/>
  <pageSetup fitToWidth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Владивостока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Gorshenina</dc:creator>
  <cp:keywords/>
  <dc:description/>
  <cp:lastModifiedBy>budg5</cp:lastModifiedBy>
  <cp:lastPrinted>2022-10-17T00:25:42Z</cp:lastPrinted>
  <dcterms:created xsi:type="dcterms:W3CDTF">2008-10-26T23:49:18Z</dcterms:created>
  <dcterms:modified xsi:type="dcterms:W3CDTF">2022-10-17T00:25:46Z</dcterms:modified>
  <cp:category/>
  <cp:version/>
  <cp:contentType/>
  <cp:contentStatus/>
</cp:coreProperties>
</file>