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05" windowWidth="19320" windowHeight="8970" tabRatio="851" activeTab="2"/>
  </bookViews>
  <sheets>
    <sheet name="СВОД (2015)сады " sheetId="15" r:id="rId1"/>
    <sheet name="СВОД (2015)школы" sheetId="38" r:id="rId2"/>
    <sheet name="СВОД (2015)ДЮЦ" sheetId="3" r:id="rId3"/>
  </sheets>
  <definedNames>
    <definedName name="_xlnm.Print_Area" localSheetId="2">'СВОД (2015)ДЮЦ'!$A$1:$I$13</definedName>
    <definedName name="_xlnm.Print_Area" localSheetId="0">'СВОД (2015)сады '!$A$1:$G$6</definedName>
    <definedName name="_xlnm.Print_Area" localSheetId="1">'СВОД (2015)школы'!$A$1:$G$13</definedName>
  </definedNames>
  <calcPr calcId="144525"/>
</workbook>
</file>

<file path=xl/calcChain.xml><?xml version="1.0" encoding="utf-8"?>
<calcChain xmlns="http://schemas.openxmlformats.org/spreadsheetml/2006/main">
  <c r="G11" i="38" l="1"/>
  <c r="G5" i="38" l="1"/>
  <c r="G6" i="38"/>
  <c r="G8" i="38"/>
  <c r="G9" i="38"/>
  <c r="G10" i="38"/>
  <c r="G12" i="38"/>
  <c r="G13" i="38"/>
  <c r="G4" i="38"/>
  <c r="G7" i="38" l="1"/>
  <c r="G5" i="15"/>
  <c r="G6" i="15"/>
  <c r="G4" i="15"/>
  <c r="H6" i="15" s="1"/>
  <c r="G13" i="3" l="1"/>
  <c r="G12" i="3"/>
  <c r="G11" i="3"/>
  <c r="G10" i="3"/>
  <c r="G7" i="3"/>
  <c r="G6" i="3"/>
  <c r="G5" i="3"/>
  <c r="G4" i="3"/>
  <c r="H13" i="3" l="1"/>
  <c r="I13" i="3" s="1"/>
</calcChain>
</file>

<file path=xl/sharedStrings.xml><?xml version="1.0" encoding="utf-8"?>
<sst xmlns="http://schemas.openxmlformats.org/spreadsheetml/2006/main" count="111" uniqueCount="65">
  <si>
    <t>Отчет о выполнении муниципального задания за 2015 год</t>
  </si>
  <si>
    <t>Общеобразовательные учреждения Чугуевского муниципального района</t>
  </si>
  <si>
    <t>Наименование показателя</t>
  </si>
  <si>
    <t>Единица измерения</t>
  </si>
  <si>
    <t>Планируемое значение  в очередном финансовом году</t>
  </si>
  <si>
    <t>Фактическое значение на очередной финансовый год</t>
  </si>
  <si>
    <t>Источник информации о фактическом значении показателя</t>
  </si>
  <si>
    <t>Причины</t>
  </si>
  <si>
    <t>Процент             выполнения</t>
  </si>
  <si>
    <t>1.Доля учащихся, имеющих по итогам четверти (учебного года) отметку «4» и «5» .</t>
  </si>
  <si>
    <t>%</t>
  </si>
  <si>
    <t>Отчеты о результатах работы за четверть (в показателе за II квартал указать процент качества по итогам учебного года</t>
  </si>
  <si>
    <t>Перевыполнение планового показателя произошло по причине увеличения учащихся, имеющих отметку "4" и "5"(качественное образование, индивидуальный подход к учащимся)</t>
  </si>
  <si>
    <t>2.Доля учащихся, успевающих по окончанию четверти (учебного года).</t>
  </si>
  <si>
    <t>Невыполнение планового показателя произошло по причине увеличения количества учащихся, не усвоивших учебную программу.</t>
  </si>
  <si>
    <t>3.Результаты государственной (итоговой) аттестации в новой форме выпускников 9 классов по русскому языку.</t>
  </si>
  <si>
    <t>Анализ результатов ГИА</t>
  </si>
  <si>
    <t>4.Результаты государственной (итоговой) аттестации в новой форме выпускников 9 классов по математике.</t>
  </si>
  <si>
    <t>5.Результаты единого государственного экзамена по русскому языку.</t>
  </si>
  <si>
    <t>средний балл</t>
  </si>
  <si>
    <t>Анализ результатов ЕГЭ</t>
  </si>
  <si>
    <t>6.Результаты единого государственного экзамена по математике.</t>
  </si>
  <si>
    <t>Перевыполнение планового показателя произошло по причине того, что оценивается базовый уровень знания предмета(оценивание по 5-ти бальной системе).</t>
  </si>
  <si>
    <t>7.Удельный вес учащихся, получивших основное общее образование</t>
  </si>
  <si>
    <t>Анализ проведения государственной (итоговой) аттестации</t>
  </si>
  <si>
    <t>8.Удельный вес выпускников 11 классов муниципальных общеобразовательных учреждений, не получивших аттестат о среднем общем образовании, в общей численности выпускников 11 классов.</t>
  </si>
  <si>
    <t>Невыполнение планового показателя произошло по причине того, что 6 учащихся не получили аттестат о среднем общем образовании.</t>
  </si>
  <si>
    <t>9.Доля педагогических работников, имеющих высшую квалификационную категорию от общего количества педагогических кадров.</t>
  </si>
  <si>
    <t>Отчет по форме №83 -РИК</t>
  </si>
  <si>
    <t>Невыполнение планового показателя произошло по причине недостаточного количества педагогических работников, имеющих высшую квалификационную категорию.</t>
  </si>
  <si>
    <t>10.Процент функционирования дошкольной группы</t>
  </si>
  <si>
    <t>Отчет о функционировании</t>
  </si>
  <si>
    <t>Перевыполнение планового показателя произошел за счет 100% функционирование групп кратковременного пребывания детей.</t>
  </si>
  <si>
    <t xml:space="preserve"> Дошкольные образовательные учреждения Чугуевского муниципального района</t>
  </si>
  <si>
    <t>1.Процент функционирования ДОУ</t>
  </si>
  <si>
    <t>Отчет по функционированию ДОУ</t>
  </si>
  <si>
    <t>2.Доля педагогов, имеющих высшую квалификационную категорию</t>
  </si>
  <si>
    <t>Картотека педагогических кадров</t>
  </si>
  <si>
    <t>3.Доля участия педагогов в районных методических объединениях</t>
  </si>
  <si>
    <t>Учёт районных методических объединений</t>
  </si>
  <si>
    <t>,</t>
  </si>
  <si>
    <t>Невыполнение планового показателя произошло в связи с заболеваемостью воспитанников дошкольных учреждений и длительного ремонта в двух больших садах (МКДОУ №5 и МКДОУ №37)</t>
  </si>
  <si>
    <t>Учреждения дополнительного образования детей Чугуевского муниципального района</t>
  </si>
  <si>
    <t>1.Сохранность контингента обучающихся</t>
  </si>
  <si>
    <t>Отчет по результатам работы образовательного учреждения за учебную четверть</t>
  </si>
  <si>
    <t>2.Фактическая наполняемость группы</t>
  </si>
  <si>
    <t>Отчет по результатам работы образовательного учреждения за квартал</t>
  </si>
  <si>
    <t>3.Доля педагогов, имеющих высшее образование – всего по учреждению</t>
  </si>
  <si>
    <t>Перевыполнение планового показателя произошло по причине увеличения педагогических работников, имеющих высшее образование.</t>
  </si>
  <si>
    <t>4.Доля педагогов, имеющих квалификационную категорию – всего по учреждению</t>
  </si>
  <si>
    <t>Невыполнение планового показателя произошло по причине окончания срока действия высшей квалификационной категории.</t>
  </si>
  <si>
    <t>5.Доля случаев травматизма в учреждении</t>
  </si>
  <si>
    <t xml:space="preserve">6.Число жалоб детей или их законных представителей на организацию процесса обучения </t>
  </si>
  <si>
    <t>шт</t>
  </si>
  <si>
    <t>7.Количество участников конкурсов, фестивалей и соревнований различного уровня</t>
  </si>
  <si>
    <t>чел</t>
  </si>
  <si>
    <t>Учёт массовых мероприятий (по установленной форме отчётности в учреждениях)</t>
  </si>
  <si>
    <t>Перевыполнение планового показателя произошло по причине активного участия в конкурсах, фестивалях и соревнованиях.</t>
  </si>
  <si>
    <t xml:space="preserve">8.Количество победителей и призеров конкурсов, фестивалей и соревнований различного уровня </t>
  </si>
  <si>
    <t>9.Эффективность дополнительного образования</t>
  </si>
  <si>
    <t>Журнал учёта работы в системе доп. образования, публичный доклад директора</t>
  </si>
  <si>
    <t>10.Организация содержательного досуга и занятости обучающихся</t>
  </si>
  <si>
    <t xml:space="preserve">Учёт массовых мероприятий (по установленной форме отчётности) </t>
  </si>
  <si>
    <t>Перевыполнение планового показателя произошло по причине активной организации досуга и занятости обучающихся.</t>
  </si>
  <si>
    <t>Невыполнение планового показателя произошло по причине низкой мотивации к учебе, недостаточной подготовленности выпускников по русскому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</si>
</sst>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0" xfId="0" applyNumberFormat="1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5"/>
  <sheetViews>
    <sheetView view="pageBreakPreview" zoomScale="60" zoomScaleNormal="100" workbookViewId="0">
      <selection activeCell="F7" sqref="F7"/>
    </sheetView>
  </sheetViews>
  <sheetFormatPr defaultRowHeight="15.75" x14ac:dyDescent="0.25"/>
  <cols>
    <col min="1" max="1" width="29.140625" style="2" customWidth="1"/>
    <col min="2" max="2" width="10.42578125" style="2" customWidth="1"/>
    <col min="3" max="3" width="16.140625" style="2" customWidth="1"/>
    <col min="4" max="4" width="16.7109375" style="2" customWidth="1"/>
    <col min="5" max="5" width="20.85546875" style="2" customWidth="1"/>
    <col min="6" max="6" width="24.28515625" style="2" customWidth="1"/>
    <col min="7" max="7" width="22" style="2" customWidth="1"/>
    <col min="8" max="8" width="0.140625" style="2" customWidth="1"/>
    <col min="9" max="9" width="9.140625" style="2" hidden="1" customWidth="1"/>
    <col min="10" max="16384" width="9.140625" style="2"/>
  </cols>
  <sheetData>
    <row r="1" spans="1:11" x14ac:dyDescent="0.25">
      <c r="A1" s="35" t="s">
        <v>0</v>
      </c>
      <c r="B1" s="35"/>
      <c r="C1" s="35"/>
      <c r="D1" s="35"/>
      <c r="E1" s="35"/>
      <c r="F1" s="35"/>
      <c r="G1" s="35"/>
    </row>
    <row r="2" spans="1:11" x14ac:dyDescent="0.25">
      <c r="A2" s="35" t="s">
        <v>33</v>
      </c>
      <c r="B2" s="35"/>
      <c r="C2" s="35"/>
      <c r="D2" s="35"/>
      <c r="E2" s="35"/>
      <c r="F2" s="35"/>
      <c r="G2" s="35"/>
    </row>
    <row r="3" spans="1:11" ht="90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</row>
    <row r="4" spans="1:11" ht="193.5" customHeight="1" x14ac:dyDescent="0.25">
      <c r="A4" s="17" t="s">
        <v>34</v>
      </c>
      <c r="B4" s="4" t="s">
        <v>10</v>
      </c>
      <c r="C4" s="7">
        <v>80</v>
      </c>
      <c r="D4" s="7">
        <v>77.609090909090924</v>
      </c>
      <c r="E4" s="17" t="s">
        <v>35</v>
      </c>
      <c r="F4" s="8" t="s">
        <v>41</v>
      </c>
      <c r="G4" s="7">
        <f>D4/C4*100</f>
        <v>97.011363636363654</v>
      </c>
    </row>
    <row r="5" spans="1:11" ht="176.25" customHeight="1" x14ac:dyDescent="0.25">
      <c r="A5" s="17" t="s">
        <v>36</v>
      </c>
      <c r="B5" s="4" t="s">
        <v>10</v>
      </c>
      <c r="C5" s="7">
        <v>26</v>
      </c>
      <c r="D5" s="7">
        <v>17.09090909090909</v>
      </c>
      <c r="E5" s="17" t="s">
        <v>37</v>
      </c>
      <c r="F5" s="8" t="s">
        <v>29</v>
      </c>
      <c r="G5" s="7">
        <f t="shared" ref="G5:G6" si="0">D5/C5*100</f>
        <v>65.734265734265733</v>
      </c>
    </row>
    <row r="6" spans="1:11" ht="119.25" customHeight="1" x14ac:dyDescent="0.25">
      <c r="A6" s="17" t="s">
        <v>38</v>
      </c>
      <c r="B6" s="4" t="s">
        <v>10</v>
      </c>
      <c r="C6" s="7">
        <v>100</v>
      </c>
      <c r="D6" s="7">
        <v>100</v>
      </c>
      <c r="E6" s="17" t="s">
        <v>39</v>
      </c>
      <c r="F6" s="8"/>
      <c r="G6" s="7">
        <f t="shared" si="0"/>
        <v>100</v>
      </c>
      <c r="H6" s="33">
        <f>(G4+G5+G6)/3</f>
        <v>87.581876456876458</v>
      </c>
    </row>
    <row r="7" spans="1:11" ht="162" customHeight="1" x14ac:dyDescent="0.25">
      <c r="A7" s="18"/>
      <c r="B7" s="19"/>
      <c r="C7" s="20"/>
      <c r="D7" s="20"/>
      <c r="E7" s="21"/>
      <c r="F7" s="22"/>
      <c r="G7" s="20"/>
    </row>
    <row r="8" spans="1:11" ht="117.75" customHeight="1" x14ac:dyDescent="0.25">
      <c r="A8" s="23"/>
      <c r="B8" s="24"/>
      <c r="C8" s="25"/>
      <c r="D8" s="25"/>
      <c r="E8" s="26"/>
      <c r="F8" s="26"/>
      <c r="G8" s="25"/>
    </row>
    <row r="9" spans="1:11" ht="114.75" customHeight="1" x14ac:dyDescent="0.25">
      <c r="A9" s="27"/>
      <c r="B9" s="24"/>
      <c r="C9" s="25"/>
      <c r="D9" s="25"/>
      <c r="E9" s="26"/>
      <c r="F9" s="26"/>
      <c r="G9" s="25"/>
    </row>
    <row r="10" spans="1:11" ht="125.25" customHeight="1" x14ac:dyDescent="0.25">
      <c r="A10" s="27"/>
      <c r="B10" s="28"/>
      <c r="C10" s="25"/>
      <c r="D10" s="25"/>
      <c r="E10" s="26"/>
      <c r="F10" s="29"/>
      <c r="G10" s="25"/>
    </row>
    <row r="11" spans="1:11" x14ac:dyDescent="0.25">
      <c r="A11" s="27"/>
      <c r="B11" s="15"/>
      <c r="C11" s="25"/>
      <c r="D11" s="25"/>
      <c r="E11" s="26"/>
      <c r="F11" s="26"/>
      <c r="G11" s="25"/>
    </row>
    <row r="12" spans="1:11" x14ac:dyDescent="0.25">
      <c r="A12" s="23"/>
      <c r="B12" s="15"/>
      <c r="C12" s="25"/>
      <c r="D12" s="25"/>
      <c r="E12" s="26"/>
      <c r="F12" s="26"/>
      <c r="G12" s="25"/>
    </row>
    <row r="13" spans="1:11" s="13" customFormat="1" ht="105" customHeight="1" x14ac:dyDescent="0.25">
      <c r="A13" s="27"/>
      <c r="B13" s="15"/>
      <c r="C13" s="25"/>
      <c r="D13" s="25"/>
      <c r="E13" s="26"/>
      <c r="F13" s="30"/>
      <c r="G13" s="25"/>
    </row>
    <row r="14" spans="1:11" s="13" customFormat="1" ht="48.75" customHeight="1" x14ac:dyDescent="0.25">
      <c r="A14" s="14"/>
      <c r="B14" s="15"/>
      <c r="E14" s="16"/>
      <c r="K14" s="13" t="s">
        <v>40</v>
      </c>
    </row>
    <row r="15" spans="1:11" s="13" customFormat="1" ht="48.75" customHeight="1" x14ac:dyDescent="0.25">
      <c r="A15" s="14"/>
      <c r="B15" s="15"/>
      <c r="E15" s="16"/>
    </row>
  </sheetData>
  <mergeCells count="2">
    <mergeCell ref="A1:G1"/>
    <mergeCell ref="A2:G2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view="pageBreakPreview" zoomScale="60" zoomScaleNormal="100" workbookViewId="0">
      <selection activeCell="B9" sqref="B9"/>
    </sheetView>
  </sheetViews>
  <sheetFormatPr defaultRowHeight="15.75" x14ac:dyDescent="0.25"/>
  <cols>
    <col min="1" max="1" width="29.140625" style="2" customWidth="1"/>
    <col min="2" max="2" width="10.42578125" style="2" customWidth="1"/>
    <col min="3" max="3" width="16.140625" style="2" customWidth="1"/>
    <col min="4" max="4" width="16.7109375" style="2" customWidth="1"/>
    <col min="5" max="5" width="20.85546875" style="2" customWidth="1"/>
    <col min="6" max="6" width="24.28515625" style="2" customWidth="1"/>
    <col min="7" max="7" width="22" style="2" customWidth="1"/>
    <col min="8" max="16384" width="9.140625" style="2"/>
  </cols>
  <sheetData>
    <row r="1" spans="1:7" x14ac:dyDescent="0.25">
      <c r="A1" s="35" t="s">
        <v>0</v>
      </c>
      <c r="B1" s="35"/>
      <c r="C1" s="35"/>
      <c r="D1" s="35"/>
      <c r="E1" s="35"/>
      <c r="F1" s="1"/>
      <c r="G1" s="1"/>
    </row>
    <row r="2" spans="1:7" x14ac:dyDescent="0.25">
      <c r="A2" s="35" t="s">
        <v>1</v>
      </c>
      <c r="B2" s="35"/>
      <c r="C2" s="35"/>
      <c r="D2" s="35"/>
      <c r="E2" s="35"/>
      <c r="F2" s="1"/>
    </row>
    <row r="3" spans="1:7" ht="93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</row>
    <row r="4" spans="1:7" ht="165" customHeight="1" x14ac:dyDescent="0.25">
      <c r="A4" s="6" t="s">
        <v>9</v>
      </c>
      <c r="B4" s="4" t="s">
        <v>10</v>
      </c>
      <c r="C4" s="7">
        <v>36</v>
      </c>
      <c r="D4" s="7">
        <v>37.97</v>
      </c>
      <c r="E4" s="8" t="s">
        <v>11</v>
      </c>
      <c r="F4" s="8" t="s">
        <v>12</v>
      </c>
      <c r="G4" s="7">
        <f>D4/C4*100</f>
        <v>105.47222222222221</v>
      </c>
    </row>
    <row r="5" spans="1:7" ht="135" customHeight="1" x14ac:dyDescent="0.25">
      <c r="A5" s="6" t="s">
        <v>13</v>
      </c>
      <c r="B5" s="4" t="s">
        <v>10</v>
      </c>
      <c r="C5" s="7">
        <v>100</v>
      </c>
      <c r="D5" s="7">
        <v>98.335000000000008</v>
      </c>
      <c r="E5" s="8" t="s">
        <v>11</v>
      </c>
      <c r="F5" s="8" t="s">
        <v>14</v>
      </c>
      <c r="G5" s="7">
        <f t="shared" ref="G5:G13" si="0">D5/C5*100</f>
        <v>98.335000000000008</v>
      </c>
    </row>
    <row r="6" spans="1:7" ht="82.5" customHeight="1" x14ac:dyDescent="0.25">
      <c r="A6" s="6" t="s">
        <v>15</v>
      </c>
      <c r="B6" s="4" t="s">
        <v>10</v>
      </c>
      <c r="C6" s="7">
        <v>100</v>
      </c>
      <c r="D6" s="7">
        <v>100</v>
      </c>
      <c r="E6" s="8" t="s">
        <v>16</v>
      </c>
      <c r="F6" s="8"/>
      <c r="G6" s="7">
        <f t="shared" si="0"/>
        <v>100</v>
      </c>
    </row>
    <row r="7" spans="1:7" ht="118.5" customHeight="1" x14ac:dyDescent="0.25">
      <c r="A7" s="6" t="s">
        <v>17</v>
      </c>
      <c r="B7" s="4" t="s">
        <v>10</v>
      </c>
      <c r="C7" s="7">
        <v>100</v>
      </c>
      <c r="D7" s="7">
        <v>100</v>
      </c>
      <c r="E7" s="8" t="s">
        <v>16</v>
      </c>
      <c r="F7" s="8"/>
      <c r="G7" s="7">
        <f t="shared" si="0"/>
        <v>100</v>
      </c>
    </row>
    <row r="8" spans="1:7" ht="132.75" customHeight="1" x14ac:dyDescent="0.25">
      <c r="A8" s="9" t="s">
        <v>18</v>
      </c>
      <c r="B8" s="5" t="s">
        <v>19</v>
      </c>
      <c r="C8" s="7">
        <v>60</v>
      </c>
      <c r="D8" s="7">
        <v>58.300000000000004</v>
      </c>
      <c r="E8" s="8" t="s">
        <v>20</v>
      </c>
      <c r="F8" s="8" t="s">
        <v>64</v>
      </c>
      <c r="G8" s="7">
        <f t="shared" si="0"/>
        <v>97.166666666666686</v>
      </c>
    </row>
    <row r="9" spans="1:7" ht="156" customHeight="1" x14ac:dyDescent="0.25">
      <c r="A9" s="6" t="s">
        <v>21</v>
      </c>
      <c r="B9" s="5" t="s">
        <v>19</v>
      </c>
      <c r="C9" s="7">
        <v>40</v>
      </c>
      <c r="D9" s="7">
        <v>71.63636363636364</v>
      </c>
      <c r="E9" s="8" t="s">
        <v>20</v>
      </c>
      <c r="F9" s="8" t="s">
        <v>22</v>
      </c>
      <c r="G9" s="7">
        <f t="shared" si="0"/>
        <v>179.09090909090909</v>
      </c>
    </row>
    <row r="10" spans="1:7" ht="125.25" customHeight="1" x14ac:dyDescent="0.25">
      <c r="A10" s="6" t="s">
        <v>23</v>
      </c>
      <c r="B10" s="4" t="s">
        <v>10</v>
      </c>
      <c r="C10" s="7">
        <v>100</v>
      </c>
      <c r="D10" s="7">
        <v>100</v>
      </c>
      <c r="E10" s="8" t="s">
        <v>24</v>
      </c>
      <c r="F10" s="10"/>
      <c r="G10" s="7">
        <f t="shared" si="0"/>
        <v>100</v>
      </c>
    </row>
    <row r="11" spans="1:7" ht="165" customHeight="1" x14ac:dyDescent="0.25">
      <c r="A11" s="6" t="s">
        <v>25</v>
      </c>
      <c r="B11" s="11" t="s">
        <v>10</v>
      </c>
      <c r="C11" s="7">
        <v>4</v>
      </c>
      <c r="D11" s="7">
        <v>8.5909090909090917</v>
      </c>
      <c r="E11" s="8" t="s">
        <v>24</v>
      </c>
      <c r="F11" s="8" t="s">
        <v>26</v>
      </c>
      <c r="G11" s="7">
        <f>C11/D11*100</f>
        <v>46.560846560846556</v>
      </c>
    </row>
    <row r="12" spans="1:7" ht="167.25" customHeight="1" x14ac:dyDescent="0.25">
      <c r="A12" s="9" t="s">
        <v>27</v>
      </c>
      <c r="B12" s="11" t="s">
        <v>10</v>
      </c>
      <c r="C12" s="7">
        <v>28</v>
      </c>
      <c r="D12" s="7">
        <v>21.15</v>
      </c>
      <c r="E12" s="8" t="s">
        <v>28</v>
      </c>
      <c r="F12" s="8" t="s">
        <v>29</v>
      </c>
      <c r="G12" s="7">
        <f t="shared" si="0"/>
        <v>75.535714285714278</v>
      </c>
    </row>
    <row r="13" spans="1:7" s="13" customFormat="1" ht="151.5" customHeight="1" x14ac:dyDescent="0.25">
      <c r="A13" s="6" t="s">
        <v>30</v>
      </c>
      <c r="B13" s="11" t="s">
        <v>10</v>
      </c>
      <c r="C13" s="7">
        <v>80</v>
      </c>
      <c r="D13" s="7">
        <v>89.92</v>
      </c>
      <c r="E13" s="8" t="s">
        <v>31</v>
      </c>
      <c r="F13" s="12" t="s">
        <v>32</v>
      </c>
      <c r="G13" s="7">
        <f t="shared" si="0"/>
        <v>112.4</v>
      </c>
    </row>
    <row r="14" spans="1:7" s="13" customFormat="1" ht="48.75" customHeight="1" x14ac:dyDescent="0.25">
      <c r="A14" s="14"/>
      <c r="B14" s="15"/>
      <c r="E14" s="16"/>
    </row>
    <row r="15" spans="1:7" s="13" customFormat="1" ht="48.75" customHeight="1" x14ac:dyDescent="0.25">
      <c r="A15" s="14"/>
      <c r="B15" s="15"/>
      <c r="E15" s="16"/>
    </row>
  </sheetData>
  <mergeCells count="2">
    <mergeCell ref="A1:E1"/>
    <mergeCell ref="A2:E2"/>
  </mergeCells>
  <pageMargins left="0.7" right="0.7" top="0.75" bottom="0.75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view="pageBreakPreview" topLeftCell="A7" zoomScale="60" zoomScaleNormal="100" workbookViewId="0">
      <selection activeCell="H16" sqref="H16"/>
    </sheetView>
  </sheetViews>
  <sheetFormatPr defaultRowHeight="15.75" x14ac:dyDescent="0.25"/>
  <cols>
    <col min="1" max="1" width="29.140625" style="2" customWidth="1"/>
    <col min="2" max="2" width="10.42578125" style="2" customWidth="1"/>
    <col min="3" max="3" width="16.140625" style="2" customWidth="1"/>
    <col min="4" max="4" width="16.7109375" style="2" customWidth="1"/>
    <col min="5" max="5" width="20.85546875" style="2" customWidth="1"/>
    <col min="6" max="6" width="24.28515625" style="2" customWidth="1"/>
    <col min="7" max="7" width="22" style="2" customWidth="1"/>
    <col min="8" max="16384" width="9.140625" style="2"/>
  </cols>
  <sheetData>
    <row r="1" spans="1:9" x14ac:dyDescent="0.25">
      <c r="A1" s="35" t="s">
        <v>0</v>
      </c>
      <c r="B1" s="35"/>
      <c r="C1" s="35"/>
      <c r="D1" s="35"/>
      <c r="E1" s="35"/>
      <c r="F1" s="35"/>
      <c r="G1" s="35"/>
    </row>
    <row r="2" spans="1:9" x14ac:dyDescent="0.25">
      <c r="A2" s="35" t="s">
        <v>42</v>
      </c>
      <c r="B2" s="35"/>
      <c r="C2" s="35"/>
      <c r="D2" s="35"/>
      <c r="E2" s="35"/>
      <c r="F2" s="35"/>
      <c r="G2" s="35"/>
    </row>
    <row r="3" spans="1:9" ht="8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</row>
    <row r="4" spans="1:9" ht="156" customHeight="1" x14ac:dyDescent="0.25">
      <c r="A4" s="31" t="s">
        <v>43</v>
      </c>
      <c r="B4" s="32" t="s">
        <v>10</v>
      </c>
      <c r="C4" s="32">
        <v>100</v>
      </c>
      <c r="D4" s="7">
        <v>100</v>
      </c>
      <c r="E4" s="17" t="s">
        <v>44</v>
      </c>
      <c r="F4" s="8"/>
      <c r="G4" s="7">
        <f>D4/C4*100</f>
        <v>100</v>
      </c>
    </row>
    <row r="5" spans="1:9" ht="99" x14ac:dyDescent="0.25">
      <c r="A5" s="31" t="s">
        <v>45</v>
      </c>
      <c r="B5" s="32" t="s">
        <v>10</v>
      </c>
      <c r="C5" s="32">
        <v>100</v>
      </c>
      <c r="D5" s="7">
        <v>100</v>
      </c>
      <c r="E5" s="17" t="s">
        <v>46</v>
      </c>
      <c r="F5" s="8"/>
      <c r="G5" s="7">
        <f t="shared" ref="G5:G13" si="0">D5/C5*100</f>
        <v>100</v>
      </c>
    </row>
    <row r="6" spans="1:9" ht="121.5" customHeight="1" x14ac:dyDescent="0.25">
      <c r="A6" s="31" t="s">
        <v>47</v>
      </c>
      <c r="B6" s="32" t="s">
        <v>10</v>
      </c>
      <c r="C6" s="32">
        <v>55</v>
      </c>
      <c r="D6" s="7">
        <v>69</v>
      </c>
      <c r="E6" s="31" t="s">
        <v>46</v>
      </c>
      <c r="F6" s="8" t="s">
        <v>48</v>
      </c>
      <c r="G6" s="7">
        <f t="shared" si="0"/>
        <v>125.45454545454547</v>
      </c>
    </row>
    <row r="7" spans="1:9" ht="162" customHeight="1" x14ac:dyDescent="0.25">
      <c r="A7" s="17" t="s">
        <v>49</v>
      </c>
      <c r="B7" s="32" t="s">
        <v>10</v>
      </c>
      <c r="C7" s="32">
        <v>60</v>
      </c>
      <c r="D7" s="7">
        <v>42</v>
      </c>
      <c r="E7" s="31" t="s">
        <v>46</v>
      </c>
      <c r="F7" s="10" t="s">
        <v>50</v>
      </c>
      <c r="G7" s="7">
        <f t="shared" si="0"/>
        <v>70</v>
      </c>
    </row>
    <row r="8" spans="1:9" ht="117.75" customHeight="1" x14ac:dyDescent="0.25">
      <c r="A8" s="17" t="s">
        <v>51</v>
      </c>
      <c r="B8" s="32" t="s">
        <v>10</v>
      </c>
      <c r="C8" s="32">
        <v>0</v>
      </c>
      <c r="D8" s="7">
        <v>0</v>
      </c>
      <c r="E8" s="17" t="s">
        <v>46</v>
      </c>
      <c r="F8" s="8"/>
      <c r="G8" s="7">
        <v>100</v>
      </c>
    </row>
    <row r="9" spans="1:9" ht="114.75" customHeight="1" x14ac:dyDescent="0.25">
      <c r="A9" s="31" t="s">
        <v>52</v>
      </c>
      <c r="B9" s="32" t="s">
        <v>53</v>
      </c>
      <c r="C9" s="32">
        <v>0</v>
      </c>
      <c r="D9" s="7">
        <v>0</v>
      </c>
      <c r="E9" s="17" t="s">
        <v>46</v>
      </c>
      <c r="F9" s="8"/>
      <c r="G9" s="7">
        <v>100</v>
      </c>
    </row>
    <row r="10" spans="1:9" ht="125.25" customHeight="1" x14ac:dyDescent="0.25">
      <c r="A10" s="17" t="s">
        <v>54</v>
      </c>
      <c r="B10" s="32" t="s">
        <v>55</v>
      </c>
      <c r="C10" s="32">
        <v>328</v>
      </c>
      <c r="D10" s="7">
        <v>1846</v>
      </c>
      <c r="E10" s="31" t="s">
        <v>56</v>
      </c>
      <c r="F10" s="10" t="s">
        <v>57</v>
      </c>
      <c r="G10" s="7">
        <f t="shared" si="0"/>
        <v>562.80487804878044</v>
      </c>
    </row>
    <row r="11" spans="1:9" ht="110.25" x14ac:dyDescent="0.25">
      <c r="A11" s="17" t="s">
        <v>58</v>
      </c>
      <c r="B11" s="32" t="s">
        <v>55</v>
      </c>
      <c r="C11" s="32">
        <v>287</v>
      </c>
      <c r="D11" s="7">
        <v>824</v>
      </c>
      <c r="E11" s="31" t="s">
        <v>44</v>
      </c>
      <c r="F11" s="10" t="s">
        <v>57</v>
      </c>
      <c r="G11" s="7">
        <f t="shared" si="0"/>
        <v>287.10801393728224</v>
      </c>
    </row>
    <row r="12" spans="1:9" ht="82.5" x14ac:dyDescent="0.25">
      <c r="A12" s="31" t="s">
        <v>59</v>
      </c>
      <c r="B12" s="32" t="s">
        <v>10</v>
      </c>
      <c r="C12" s="32">
        <v>100</v>
      </c>
      <c r="D12" s="7">
        <v>100</v>
      </c>
      <c r="E12" s="17" t="s">
        <v>60</v>
      </c>
      <c r="F12" s="8"/>
      <c r="G12" s="7">
        <f t="shared" si="0"/>
        <v>100</v>
      </c>
    </row>
    <row r="13" spans="1:9" s="13" customFormat="1" ht="105" customHeight="1" x14ac:dyDescent="0.25">
      <c r="A13" s="31" t="s">
        <v>61</v>
      </c>
      <c r="B13" s="32" t="s">
        <v>53</v>
      </c>
      <c r="C13" s="32">
        <v>145</v>
      </c>
      <c r="D13" s="7">
        <v>190</v>
      </c>
      <c r="E13" s="31" t="s">
        <v>62</v>
      </c>
      <c r="F13" s="10" t="s">
        <v>63</v>
      </c>
      <c r="G13" s="7">
        <f t="shared" si="0"/>
        <v>131.0344827586207</v>
      </c>
      <c r="H13" s="34">
        <f>G13+G12+G11+G10+G9+G8+G7+G6+G5+G4</f>
        <v>1676.4019201992289</v>
      </c>
      <c r="I13" s="13">
        <f>H13/10</f>
        <v>167.64019201992289</v>
      </c>
    </row>
    <row r="14" spans="1:9" s="13" customFormat="1" ht="48.75" customHeight="1" x14ac:dyDescent="0.25">
      <c r="A14" s="14"/>
      <c r="B14" s="15"/>
      <c r="E14" s="16"/>
    </row>
    <row r="15" spans="1:9" s="13" customFormat="1" ht="48.75" customHeight="1" x14ac:dyDescent="0.25">
      <c r="A15" s="14"/>
      <c r="B15" s="15"/>
      <c r="E15" s="16"/>
    </row>
  </sheetData>
  <mergeCells count="2">
    <mergeCell ref="A1:G1"/>
    <mergeCell ref="A2:G2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СВОД (2015)сады </vt:lpstr>
      <vt:lpstr>СВОД (2015)школы</vt:lpstr>
      <vt:lpstr>СВОД (2015)ДЮЦ</vt:lpstr>
      <vt:lpstr>'СВОД (2015)ДЮЦ'!Область_печати</vt:lpstr>
      <vt:lpstr>'СВОД (2015)сады '!Область_печати</vt:lpstr>
      <vt:lpstr>'СВОД (2015)школы'!Область_печати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Невмержицкая</dc:creator>
  <cp:lastModifiedBy>User</cp:lastModifiedBy>
  <cp:lastPrinted>2016-03-15T06:09:48Z</cp:lastPrinted>
  <dcterms:created xsi:type="dcterms:W3CDTF">2016-03-02T05:48:59Z</dcterms:created>
  <dcterms:modified xsi:type="dcterms:W3CDTF">2016-03-30T06:32:53Z</dcterms:modified>
</cp:coreProperties>
</file>