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0" windowHeight="118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<sst xmlns="http://schemas.openxmlformats.org/spreadsheetml/2006/main" count="121" uniqueCount="111">
  <si>
    <t>1-Наименование показателя</t>
  </si>
  <si>
    <t>Темп роста к соответствующему периоду прошлого года, %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</si>
  <si>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</si>
  <si>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</si>
  <si>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</si>
  <si>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</si>
  <si>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</si>
  <si>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</si>
  <si>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</si>
  <si>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</si>
  <si>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</si>
  <si>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</si>
  <si>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</si>
  <si>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</si>
  <si>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</si>
  <si>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</si>
  <si>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</si>
  <si>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</si>
  <si>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</si>
  <si>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</si>
  <si>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</si>
  <si>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</si>
  <si>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</si>
  <si>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</si>
  <si>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</si>
  <si>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</si>
  <si>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</si>
  <si>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</si>
  <si>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</si>
  <si>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</si>
  <si>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</si>
  <si>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</si>
  <si>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</si>
  <si>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</si>
  <si>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</si>
  <si>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</si>
  <si>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</si>
  <si>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</si>
  <si>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</si>
  <si>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</si>
  <si>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</si>
  <si>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</si>
  <si>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</si>
  <si>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</si>
  <si>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</si>
  <si>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</si>
  <si>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</si>
  <si>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</si>
  <si>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</si>
  <si>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</si>
  <si>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</si>
  <si>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</si>
  <si>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</si>
  <si>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</si>
  <si>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</si>
  <si>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</si>
  <si>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</si>
  <si>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</si>
  <si>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</si>
  <si>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</si>
  <si>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</si>
  <si>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</si>
  <si>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</si>
  <si>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</si>
  <si>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</si>
  <si>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</si>
  <si>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</si>
  <si>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</si>
  <si>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</si>
  <si>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</si>
  <si>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</si>
  <si>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</si>
  <si>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</si>
  <si>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</si>
  <si>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</si>
  <si>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</si>
  <si>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</si>
  <si>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</si>
  <si>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</si>
  <si>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</si>
  <si>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</si>
  <si>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</si>
  <si>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</si>
  <si>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</si>
  <si>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</si>
  <si>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</si>
  <si>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Раздел, подраздел</t>
  </si>
  <si>
    <t>Единица измерения: руб.</t>
  </si>
  <si>
    <t>Фактическое исполнение по состоянию на 01.04.2023</t>
  </si>
  <si>
    <t>0600</t>
  </si>
  <si>
    <t>0605</t>
  </si>
  <si>
    <t>ОХРАНА ОКРУЖАЮЩЕЙ СРЕДЫ</t>
  </si>
  <si>
    <t>Другие вопросы в области охраны окружающей среды</t>
  </si>
  <si>
    <t>1300</t>
  </si>
  <si>
    <t>1301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</si>
  <si>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</si>
  <si>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</si>
  <si>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Фактическое исполнение по состоянию на 01.04.2024</t>
  </si>
  <si>
    <t>Процент исполнения годового плана по состоянию на 01.04.2024</t>
  </si>
  <si>
    <t>0314</t>
  </si>
  <si>
    <t>Другие вопросы в области национальной безопасности и правоохранительной деятельности</t>
  </si>
  <si>
    <t>0410</t>
  </si>
  <si>
    <t>Связь и информатика</t>
  </si>
  <si>
    <t>0705</t>
  </si>
  <si>
    <t>Профессиональная подготовка, переподготовка и повышение квалификации</t>
  </si>
  <si>
    <t>Сведения об исполнении расходов бюджета Чугуевского муниципального округа по разделам и подразделам классификации расходов бюджета за 1 квартал 2024 года</t>
  </si>
  <si>
    <t>Утвержденные бюджетные назначения по состоянию на 01.04.2024 *</t>
  </si>
  <si>
    <t>Неисполненные назначения 2024 года</t>
  </si>
  <si>
    <t>Сопоставление фактического  исполнения на 01.04.2024 к 01.04.2023 года</t>
  </si>
  <si>
    <t>-</t>
  </si>
  <si>
    <t>*Утвержденные бюджетные назначения отражены в соответствии с утвержденной сводной бюджетной росписью бюджета Чугуевского муниципального округа по состоянию на 01.04.2024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</si>
</sst>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8"/>
      <color rgb="FF000000"/>
      <name val="Arial"/>
      <family val="2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33" fillId="20" borderId="1">
      <alignment horizontal="right" vertical="top" shrinkToFit="1"/>
      <protection/>
    </xf>
    <xf numFmtId="49" fontId="34" fillId="0" borderId="2">
      <alignment horizontal="center" wrapText="1"/>
      <protection/>
    </xf>
    <xf numFmtId="49" fontId="34" fillId="0" borderId="3">
      <alignment horizontal="center"/>
      <protection/>
    </xf>
    <xf numFmtId="4" fontId="35" fillId="20" borderId="1">
      <alignment horizontal="right" vertical="top" shrinkToFit="1"/>
      <protection/>
    </xf>
    <xf numFmtId="4" fontId="34" fillId="0" borderId="1">
      <alignment horizontal="right"/>
      <protection/>
    </xf>
    <xf numFmtId="4" fontId="34" fillId="0" borderId="4">
      <alignment horizontal="right"/>
      <protection/>
    </xf>
    <xf numFmtId="0" fontId="34" fillId="0" borderId="5">
      <alignment horizontal="left" wrapText="1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6" applyNumberFormat="0" applyAlignment="0" applyProtection="0"/>
    <xf numFmtId="0" fontId="37" fillId="28" borderId="7" applyNumberFormat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29" borderId="12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1" xfId="0" applyNumberFormat="1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49" fontId="1" fillId="0" borderId="1" xfId="0" applyNumberFormat="1" applyFont="1" applyFill="1" applyBorder="1" applyAlignment="1">
      <alignment horizontal="left" wrapText="1"/>
    </xf>
    <xf numFmtId="171" fontId="35" fillId="20" borderId="0" xfId="67" applyFont="1" applyFill="1" applyBorder="1" applyAlignment="1" applyProtection="1">
      <alignment horizontal="right" vertical="top" shrinkToFit="1"/>
      <protection/>
    </xf>
    <xf numFmtId="4" fontId="33" fillId="20" borderId="0" xfId="33" applyNumberFormat="1" applyBorder="1" applyProtection="1">
      <alignment horizontal="right" vertical="top" shrinkToFit="1"/>
      <protection/>
    </xf>
    <xf numFmtId="49" fontId="1" fillId="0" borderId="15" xfId="0" applyNumberFormat="1" applyFont="1" applyFill="1" applyBorder="1" applyAlignment="1">
      <alignment horizontal="left" wrapText="1"/>
    </xf>
    <xf numFmtId="171" fontId="35" fillId="20" borderId="1" xfId="67" applyFont="1" applyFill="1" applyBorder="1" applyAlignment="1" applyProtection="1">
      <alignment horizontal="right" vertical="center" shrinkToFit="1"/>
      <protection/>
    </xf>
    <xf numFmtId="4" fontId="33" fillId="20" borderId="1" xfId="33" applyNumberFormat="1" applyFont="1" applyAlignment="1" applyProtection="1">
      <alignment horizontal="right" vertical="center" shrinkToFit="1"/>
      <protection/>
    </xf>
    <xf numFmtId="4" fontId="35" fillId="20" borderId="1" xfId="36" applyNumberFormat="1" applyFont="1" applyAlignment="1" applyProtection="1">
      <alignment horizontal="right" vertical="center" shrinkToFit="1"/>
      <protection/>
    </xf>
    <xf numFmtId="4" fontId="35" fillId="20" borderId="17" xfId="36" applyNumberFormat="1" applyFont="1" applyBorder="1" applyAlignment="1" applyProtection="1">
      <alignment horizontal="right" vertical="center" shrinkToFit="1"/>
      <protection/>
    </xf>
    <xf numFmtId="4" fontId="33" fillId="20" borderId="16" xfId="33" applyNumberFormat="1" applyFont="1" applyBorder="1" applyAlignment="1" applyProtection="1">
      <alignment horizontal="right" vertical="center" shrinkToFit="1"/>
      <protection/>
    </xf>
    <xf numFmtId="0" fontId="29" fillId="0" borderId="0" xfId="0" applyFont="1" applyFill="1" applyAlignment="1">
      <alignment horizontal="center" wrapText="1"/>
    </xf>
    <xf numFmtId="171" fontId="35" fillId="20" borderId="0" xfId="67" applyFont="1" applyFill="1" applyBorder="1" applyAlignment="1" applyProtection="1">
      <alignment horizontal="right" vertical="center" shrinkToFit="1"/>
      <protection/>
    </xf>
    <xf numFmtId="4" fontId="35" fillId="20" borderId="0" xfId="36" applyNumberFormat="1" applyFont="1" applyBorder="1" applyAlignment="1" applyProtection="1">
      <alignment horizontal="right" vertical="center" shrinkToFit="1"/>
      <protection/>
    </xf>
    <xf numFmtId="49" fontId="5" fillId="0" borderId="1" xfId="0" applyNumberFormat="1" applyFont="1" applyFill="1" applyBorder="1" applyAlignment="1">
      <alignment horizontal="center" vertical="center" wrapText="1"/>
    </xf>
    <xf numFmtId="10" fontId="4" fillId="0" borderId="16" xfId="0" applyNumberFormat="1" applyFont="1" applyFill="1" applyBorder="1" applyAlignment="1">
      <alignment horizontal="right" vertical="center"/>
    </xf>
    <xf numFmtId="10" fontId="6" fillId="0" borderId="16" xfId="0" applyNumberFormat="1" applyFont="1" applyFill="1" applyBorder="1" applyAlignment="1">
      <alignment horizontal="right" vertical="center"/>
    </xf>
    <xf numFmtId="4" fontId="33" fillId="0" borderId="15" xfId="0" applyNumberFormat="1" applyFont="1" applyFill="1" applyBorder="1" applyAlignment="1">
      <alignment horizontal="right" vertical="center"/>
    </xf>
    <xf numFmtId="4" fontId="35" fillId="0" borderId="15" xfId="0" applyNumberFormat="1" applyFont="1" applyFill="1" applyBorder="1" applyAlignment="1">
      <alignment horizontal="right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4" fontId="33" fillId="0" borderId="16" xfId="0" applyNumberFormat="1" applyFont="1" applyFill="1" applyBorder="1" applyAlignment="1">
      <alignment horizontal="right" vertical="center"/>
    </xf>
    <xf numFmtId="4" fontId="35" fillId="0" borderId="16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10" fontId="4" fillId="0" borderId="18" xfId="0" applyNumberFormat="1" applyFont="1" applyFill="1" applyBorder="1" applyAlignment="1">
      <alignment horizontal="right" vertical="center"/>
    </xf>
    <xf numFmtId="10" fontId="6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5" xfId="34"/>
    <cellStyle name="xl41" xfId="35"/>
    <cellStyle name="xl43" xfId="36"/>
    <cellStyle name="xl46" xfId="37"/>
    <cellStyle name="xl68" xfId="38"/>
    <cellStyle name="xl7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0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12.140625" style="2" customWidth="1"/>
    <col min="2" max="2" width="31.28125" style="2" customWidth="1"/>
    <col min="3" max="3" width="19.57421875" style="2" customWidth="1"/>
    <col min="4" max="5" width="19.00390625" style="2" customWidth="1"/>
    <col min="6" max="6" width="17.28125" style="2" customWidth="1"/>
    <col min="7" max="9" width="16.57421875" style="2" customWidth="1"/>
    <col min="10" max="16384" width="9.140625" style="2" customWidth="1"/>
  </cols>
  <sheetData>
    <row r="2" spans="2:9" ht="58.5" customHeight="1">
      <c r="B2" s="33" t="s">
        <v>105</v>
      </c>
      <c r="C2" s="33"/>
      <c r="D2" s="33"/>
      <c r="E2" s="33"/>
      <c r="F2" s="33"/>
      <c r="G2" s="33"/>
      <c r="H2" s="33"/>
      <c r="I2" s="33"/>
    </row>
    <row r="3" spans="2:9" ht="23.25" customHeight="1">
      <c r="B3" s="16"/>
      <c r="C3" s="16"/>
      <c r="D3" s="16"/>
      <c r="E3" s="16"/>
      <c r="F3" s="16"/>
      <c r="G3" s="16"/>
      <c r="H3" s="16"/>
      <c r="I3" s="16"/>
    </row>
    <row r="4" spans="1:9" ht="56.25" customHeight="1">
      <c r="A4" s="32" t="s">
        <v>110</v>
      </c>
      <c r="B4" s="32"/>
      <c r="C4" s="32"/>
      <c r="D4" s="32"/>
      <c r="E4" s="32"/>
      <c r="F4" s="32"/>
      <c r="G4" s="32"/>
      <c r="H4" s="32"/>
      <c r="I4" s="32"/>
    </row>
    <row r="5" spans="7:9" ht="15">
      <c r="G5" s="31" t="s">
        <v>87</v>
      </c>
      <c r="H5" s="31"/>
      <c r="I5" s="31"/>
    </row>
    <row r="6" spans="1:12" ht="75">
      <c r="A6" s="1" t="s">
        <v>86</v>
      </c>
      <c r="B6" s="1" t="s">
        <v>0</v>
      </c>
      <c r="C6" s="1" t="s">
        <v>106</v>
      </c>
      <c r="D6" s="4" t="s">
        <v>97</v>
      </c>
      <c r="E6" s="19" t="s">
        <v>107</v>
      </c>
      <c r="F6" s="5" t="s">
        <v>98</v>
      </c>
      <c r="G6" s="4" t="s">
        <v>88</v>
      </c>
      <c r="H6" s="28" t="s">
        <v>108</v>
      </c>
      <c r="I6" s="24" t="s">
        <v>1</v>
      </c>
      <c r="L6" s="6"/>
    </row>
    <row r="7" ht="15">
      <c r="H7" s="25"/>
    </row>
    <row r="8" spans="1:9" ht="30">
      <c r="A8" s="7" t="s">
        <v>5</v>
      </c>
      <c r="B8" s="7" t="s">
        <v>4</v>
      </c>
      <c r="C8" s="12">
        <v>192434780.36</v>
      </c>
      <c r="D8" s="12">
        <v>41763786.27</v>
      </c>
      <c r="E8" s="12">
        <f>C8-D8</f>
        <v>150670994.09</v>
      </c>
      <c r="F8" s="20">
        <f>IF(C8=0,0,D8/C8)</f>
        <v>0.2170282637674428</v>
      </c>
      <c r="G8" s="22">
        <v>34125990.03</v>
      </c>
      <c r="H8" s="26">
        <f>D8-G8</f>
        <v>7637796.240000002</v>
      </c>
      <c r="I8" s="29">
        <f>D8/G8</f>
        <v>1.2238117116393004</v>
      </c>
    </row>
    <row r="9" spans="1:9" ht="60">
      <c r="A9" s="3" t="s">
        <v>7</v>
      </c>
      <c r="B9" s="3" t="s">
        <v>6</v>
      </c>
      <c r="C9" s="13">
        <v>3240030</v>
      </c>
      <c r="D9" s="13">
        <v>650758.39</v>
      </c>
      <c r="E9" s="13">
        <f aca="true" t="shared" si="0" ref="E9:E56">C9-D9</f>
        <v>2589271.61</v>
      </c>
      <c r="F9" s="21">
        <f aca="true" t="shared" si="1" ref="F9:F56">IF(C9=0,0,D9/C9)</f>
        <v>0.20084949522072326</v>
      </c>
      <c r="G9" s="23">
        <v>472411.24</v>
      </c>
      <c r="H9" s="27">
        <f aca="true" t="shared" si="2" ref="H9:H56">D9-G9</f>
        <v>178347.15000000002</v>
      </c>
      <c r="I9" s="30">
        <f>D9/G9</f>
        <v>1.3775252045230761</v>
      </c>
    </row>
    <row r="10" spans="1:9" ht="90">
      <c r="A10" s="3" t="s">
        <v>9</v>
      </c>
      <c r="B10" s="3" t="s">
        <v>8</v>
      </c>
      <c r="C10" s="13">
        <v>2609100</v>
      </c>
      <c r="D10" s="13">
        <v>402828.33</v>
      </c>
      <c r="E10" s="13">
        <f t="shared" si="0"/>
        <v>2206271.67</v>
      </c>
      <c r="F10" s="21">
        <f t="shared" si="1"/>
        <v>0.15439359549269863</v>
      </c>
      <c r="G10" s="23">
        <v>496341.54</v>
      </c>
      <c r="H10" s="27">
        <f t="shared" si="2"/>
        <v>-93513.20999999996</v>
      </c>
      <c r="I10" s="30">
        <f aca="true" t="shared" si="3" ref="I10:I56">D10/G10</f>
        <v>0.8115950359504466</v>
      </c>
    </row>
    <row r="11" spans="1:9" ht="120">
      <c r="A11" s="3" t="s">
        <v>11</v>
      </c>
      <c r="B11" s="3" t="s">
        <v>10</v>
      </c>
      <c r="C11" s="13">
        <v>82368563</v>
      </c>
      <c r="D11" s="13">
        <v>18451814.67</v>
      </c>
      <c r="E11" s="13">
        <f t="shared" si="0"/>
        <v>63916748.33</v>
      </c>
      <c r="F11" s="21">
        <f t="shared" si="1"/>
        <v>0.2240152553104514</v>
      </c>
      <c r="G11" s="23">
        <v>15583127.62</v>
      </c>
      <c r="H11" s="27">
        <f t="shared" si="2"/>
        <v>2868687.0500000026</v>
      </c>
      <c r="I11" s="30">
        <f t="shared" si="3"/>
        <v>1.1840892996549817</v>
      </c>
    </row>
    <row r="12" spans="1:9" ht="15.75">
      <c r="A12" s="3" t="s">
        <v>13</v>
      </c>
      <c r="B12" s="3" t="s">
        <v>12</v>
      </c>
      <c r="C12" s="13">
        <v>15699</v>
      </c>
      <c r="D12" s="13">
        <v>0</v>
      </c>
      <c r="E12" s="13">
        <f t="shared" si="0"/>
        <v>15699</v>
      </c>
      <c r="F12" s="21">
        <f t="shared" si="1"/>
        <v>0</v>
      </c>
      <c r="G12" s="23">
        <v>0</v>
      </c>
      <c r="H12" s="27">
        <f t="shared" si="2"/>
        <v>0</v>
      </c>
      <c r="I12" s="30" t="s">
        <v>109</v>
      </c>
    </row>
    <row r="13" spans="1:9" ht="75">
      <c r="A13" s="3" t="s">
        <v>15</v>
      </c>
      <c r="B13" s="3" t="s">
        <v>14</v>
      </c>
      <c r="C13" s="13">
        <v>13622320</v>
      </c>
      <c r="D13" s="13">
        <v>2726305.07</v>
      </c>
      <c r="E13" s="13">
        <f t="shared" si="0"/>
        <v>10896014.93</v>
      </c>
      <c r="F13" s="21">
        <f t="shared" si="1"/>
        <v>0.20013515098749698</v>
      </c>
      <c r="G13" s="23">
        <v>2353404.64</v>
      </c>
      <c r="H13" s="27">
        <f t="shared" si="2"/>
        <v>372900.4299999997</v>
      </c>
      <c r="I13" s="30">
        <f t="shared" si="3"/>
        <v>1.1584514722466086</v>
      </c>
    </row>
    <row r="14" spans="1:9" ht="15.75">
      <c r="A14" s="3" t="s">
        <v>17</v>
      </c>
      <c r="B14" s="3" t="s">
        <v>16</v>
      </c>
      <c r="C14" s="13">
        <v>12745639</v>
      </c>
      <c r="D14" s="13">
        <v>0</v>
      </c>
      <c r="E14" s="13">
        <f t="shared" si="0"/>
        <v>12745639</v>
      </c>
      <c r="F14" s="21">
        <f t="shared" si="1"/>
        <v>0</v>
      </c>
      <c r="G14" s="23">
        <v>0</v>
      </c>
      <c r="H14" s="27">
        <f t="shared" si="2"/>
        <v>0</v>
      </c>
      <c r="I14" s="30" t="s">
        <v>109</v>
      </c>
    </row>
    <row r="15" spans="1:9" ht="30">
      <c r="A15" s="3" t="s">
        <v>19</v>
      </c>
      <c r="B15" s="3" t="s">
        <v>18</v>
      </c>
      <c r="C15" s="13">
        <v>77833429.36</v>
      </c>
      <c r="D15" s="13">
        <v>19532079.81</v>
      </c>
      <c r="E15" s="13">
        <f t="shared" si="0"/>
        <v>58301349.55</v>
      </c>
      <c r="F15" s="21">
        <f t="shared" si="1"/>
        <v>0.2509471826001526</v>
      </c>
      <c r="G15" s="23">
        <v>15220704.99</v>
      </c>
      <c r="H15" s="27">
        <f t="shared" si="2"/>
        <v>4311374.819999998</v>
      </c>
      <c r="I15" s="30">
        <f t="shared" si="3"/>
        <v>1.2832572356426704</v>
      </c>
    </row>
    <row r="16" spans="1:9" ht="15.75">
      <c r="A16" s="7" t="s">
        <v>21</v>
      </c>
      <c r="B16" s="7" t="s">
        <v>20</v>
      </c>
      <c r="C16" s="12">
        <v>1195888</v>
      </c>
      <c r="D16" s="12">
        <v>193209.47</v>
      </c>
      <c r="E16" s="12">
        <f t="shared" si="0"/>
        <v>1002678.53</v>
      </c>
      <c r="F16" s="20">
        <f t="shared" si="1"/>
        <v>0.16156150910453154</v>
      </c>
      <c r="G16" s="22">
        <v>164385.17</v>
      </c>
      <c r="H16" s="26">
        <f t="shared" si="2"/>
        <v>28824.29999999999</v>
      </c>
      <c r="I16" s="29">
        <f t="shared" si="3"/>
        <v>1.1753461093844413</v>
      </c>
    </row>
    <row r="17" spans="1:9" ht="30">
      <c r="A17" s="3" t="s">
        <v>23</v>
      </c>
      <c r="B17" s="3" t="s">
        <v>22</v>
      </c>
      <c r="C17" s="13">
        <v>1195888</v>
      </c>
      <c r="D17" s="13">
        <v>193209.47</v>
      </c>
      <c r="E17" s="13">
        <f t="shared" si="0"/>
        <v>1002678.53</v>
      </c>
      <c r="F17" s="21">
        <f t="shared" si="1"/>
        <v>0.16156150910453154</v>
      </c>
      <c r="G17" s="23">
        <v>164385.17</v>
      </c>
      <c r="H17" s="27">
        <f t="shared" si="2"/>
        <v>28824.29999999999</v>
      </c>
      <c r="I17" s="29">
        <f t="shared" si="3"/>
        <v>1.1753461093844413</v>
      </c>
    </row>
    <row r="18" spans="1:9" ht="60">
      <c r="A18" s="7" t="s">
        <v>25</v>
      </c>
      <c r="B18" s="7" t="s">
        <v>24</v>
      </c>
      <c r="C18" s="12">
        <v>15139626.12</v>
      </c>
      <c r="D18" s="12">
        <v>446298.91</v>
      </c>
      <c r="E18" s="12">
        <f t="shared" si="0"/>
        <v>14693327.209999999</v>
      </c>
      <c r="F18" s="20">
        <f t="shared" si="1"/>
        <v>0.0294788594158493</v>
      </c>
      <c r="G18" s="22">
        <v>87616.71</v>
      </c>
      <c r="H18" s="26">
        <f t="shared" si="2"/>
        <v>358682.19999999995</v>
      </c>
      <c r="I18" s="29">
        <f t="shared" si="3"/>
        <v>5.093764762452276</v>
      </c>
    </row>
    <row r="19" spans="1:9" ht="75">
      <c r="A19" s="3" t="s">
        <v>27</v>
      </c>
      <c r="B19" s="3" t="s">
        <v>26</v>
      </c>
      <c r="C19" s="13">
        <v>14549541.86</v>
      </c>
      <c r="D19" s="13">
        <v>446298.91</v>
      </c>
      <c r="E19" s="13">
        <f t="shared" si="0"/>
        <v>14103242.95</v>
      </c>
      <c r="F19" s="21">
        <f t="shared" si="1"/>
        <v>0.030674430459351934</v>
      </c>
      <c r="G19" s="23">
        <v>87616.71</v>
      </c>
      <c r="H19" s="27">
        <f t="shared" si="2"/>
        <v>358682.19999999995</v>
      </c>
      <c r="I19" s="30">
        <f t="shared" si="3"/>
        <v>5.093764762452276</v>
      </c>
    </row>
    <row r="20" spans="1:22" ht="63" customHeight="1">
      <c r="A20" s="3" t="s">
        <v>99</v>
      </c>
      <c r="B20" s="3" t="s">
        <v>100</v>
      </c>
      <c r="C20" s="11">
        <v>590084.26</v>
      </c>
      <c r="D20" s="11">
        <v>0</v>
      </c>
      <c r="E20" s="17">
        <f t="shared" si="0"/>
        <v>590084.26</v>
      </c>
      <c r="F20" s="21">
        <f t="shared" si="1"/>
        <v>0</v>
      </c>
      <c r="G20" s="23">
        <v>87616.71</v>
      </c>
      <c r="H20" s="27">
        <f t="shared" si="2"/>
        <v>-87616.71</v>
      </c>
      <c r="I20" s="30">
        <f t="shared" si="3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9" ht="15.75">
      <c r="A21" s="7" t="s">
        <v>29</v>
      </c>
      <c r="B21" s="7" t="s">
        <v>28</v>
      </c>
      <c r="C21" s="12">
        <v>105634648.59</v>
      </c>
      <c r="D21" s="12">
        <v>7607833</v>
      </c>
      <c r="E21" s="12">
        <f t="shared" si="0"/>
        <v>98026815.59</v>
      </c>
      <c r="F21" s="20">
        <f t="shared" si="1"/>
        <v>0.07202024242564861</v>
      </c>
      <c r="G21" s="22">
        <v>14749990.5</v>
      </c>
      <c r="H21" s="26">
        <f t="shared" si="2"/>
        <v>-7142157.5</v>
      </c>
      <c r="I21" s="29">
        <f t="shared" si="3"/>
        <v>0.5157856203365012</v>
      </c>
    </row>
    <row r="22" spans="1:9" ht="30">
      <c r="A22" s="3" t="s">
        <v>31</v>
      </c>
      <c r="B22" s="3" t="s">
        <v>30</v>
      </c>
      <c r="C22" s="13">
        <v>6546194.51</v>
      </c>
      <c r="D22" s="13">
        <v>0</v>
      </c>
      <c r="E22" s="13">
        <f t="shared" si="0"/>
        <v>6546194.51</v>
      </c>
      <c r="F22" s="21">
        <f t="shared" si="1"/>
        <v>0</v>
      </c>
      <c r="G22" s="23">
        <v>62640.5</v>
      </c>
      <c r="H22" s="27">
        <f t="shared" si="2"/>
        <v>-62640.5</v>
      </c>
      <c r="I22" s="30">
        <f t="shared" si="3"/>
        <v>0</v>
      </c>
    </row>
    <row r="23" spans="1:9" ht="15.75">
      <c r="A23" s="3" t="s">
        <v>33</v>
      </c>
      <c r="B23" s="3" t="s">
        <v>32</v>
      </c>
      <c r="C23" s="13">
        <v>600000</v>
      </c>
      <c r="D23" s="13">
        <v>0</v>
      </c>
      <c r="E23" s="13">
        <f t="shared" si="0"/>
        <v>600000</v>
      </c>
      <c r="F23" s="21">
        <f t="shared" si="1"/>
        <v>0</v>
      </c>
      <c r="G23" s="23">
        <v>0</v>
      </c>
      <c r="H23" s="27">
        <f t="shared" si="2"/>
        <v>0</v>
      </c>
      <c r="I23" s="30" t="s">
        <v>109</v>
      </c>
    </row>
    <row r="24" spans="1:9" ht="30">
      <c r="A24" s="3" t="s">
        <v>35</v>
      </c>
      <c r="B24" s="3" t="s">
        <v>34</v>
      </c>
      <c r="C24" s="13">
        <v>12178665.38</v>
      </c>
      <c r="D24" s="13">
        <v>0</v>
      </c>
      <c r="E24" s="13">
        <f t="shared" si="0"/>
        <v>12178665.38</v>
      </c>
      <c r="F24" s="21">
        <f t="shared" si="1"/>
        <v>0</v>
      </c>
      <c r="G24" s="23">
        <v>14687350</v>
      </c>
      <c r="H24" s="27">
        <f t="shared" si="2"/>
        <v>-14687350</v>
      </c>
      <c r="I24" s="30">
        <f t="shared" si="3"/>
        <v>0</v>
      </c>
    </row>
    <row r="25" spans="1:9" ht="15.75">
      <c r="A25" s="3" t="s">
        <v>101</v>
      </c>
      <c r="B25" s="3" t="s">
        <v>102</v>
      </c>
      <c r="C25" s="13">
        <v>25150000</v>
      </c>
      <c r="D25" s="13">
        <v>148773</v>
      </c>
      <c r="E25" s="13">
        <f t="shared" si="0"/>
        <v>25001227</v>
      </c>
      <c r="F25" s="21">
        <f t="shared" si="1"/>
        <v>0.005915427435387674</v>
      </c>
      <c r="G25" s="23">
        <v>0</v>
      </c>
      <c r="H25" s="27">
        <f t="shared" si="2"/>
        <v>148773</v>
      </c>
      <c r="I25" s="30" t="s">
        <v>109</v>
      </c>
    </row>
    <row r="26" spans="1:9" ht="30">
      <c r="A26" s="3" t="s">
        <v>37</v>
      </c>
      <c r="B26" s="3" t="s">
        <v>36</v>
      </c>
      <c r="C26" s="13">
        <v>1435000</v>
      </c>
      <c r="D26" s="13">
        <v>0</v>
      </c>
      <c r="E26" s="13">
        <f t="shared" si="0"/>
        <v>1435000</v>
      </c>
      <c r="F26" s="21">
        <f t="shared" si="1"/>
        <v>0</v>
      </c>
      <c r="G26" s="23">
        <v>0</v>
      </c>
      <c r="H26" s="27">
        <f t="shared" si="2"/>
        <v>0</v>
      </c>
      <c r="I26" s="30" t="s">
        <v>109</v>
      </c>
    </row>
    <row r="27" spans="1:9" ht="30">
      <c r="A27" s="7" t="s">
        <v>39</v>
      </c>
      <c r="B27" s="7" t="s">
        <v>38</v>
      </c>
      <c r="C27" s="12">
        <v>261674070.41</v>
      </c>
      <c r="D27" s="12">
        <v>4813253.44</v>
      </c>
      <c r="E27" s="12">
        <f t="shared" si="0"/>
        <v>256860816.97</v>
      </c>
      <c r="F27" s="20">
        <f t="shared" si="1"/>
        <v>0.018394078681385696</v>
      </c>
      <c r="G27" s="22">
        <v>2747767.37</v>
      </c>
      <c r="H27" s="26">
        <f t="shared" si="2"/>
        <v>2065486.0700000003</v>
      </c>
      <c r="I27" s="29">
        <f t="shared" si="3"/>
        <v>1.7516961197483032</v>
      </c>
    </row>
    <row r="28" spans="1:9" ht="15.75">
      <c r="A28" s="3" t="s">
        <v>41</v>
      </c>
      <c r="B28" s="3" t="s">
        <v>40</v>
      </c>
      <c r="C28" s="13">
        <v>3550000</v>
      </c>
      <c r="D28" s="13">
        <v>1284549.85</v>
      </c>
      <c r="E28" s="13">
        <f t="shared" si="0"/>
        <v>2265450.15</v>
      </c>
      <c r="F28" s="21">
        <f t="shared" si="1"/>
        <v>0.3618450281690141</v>
      </c>
      <c r="G28" s="23">
        <v>168559.8</v>
      </c>
      <c r="H28" s="27">
        <f t="shared" si="2"/>
        <v>1115990.05</v>
      </c>
      <c r="I28" s="30">
        <f t="shared" si="3"/>
        <v>7.620736676241904</v>
      </c>
    </row>
    <row r="29" spans="1:9" ht="15.75">
      <c r="A29" s="3" t="s">
        <v>43</v>
      </c>
      <c r="B29" s="3" t="s">
        <v>42</v>
      </c>
      <c r="C29" s="13">
        <v>211710440</v>
      </c>
      <c r="D29" s="13">
        <v>699707.11</v>
      </c>
      <c r="E29" s="13">
        <f t="shared" si="0"/>
        <v>211010732.89</v>
      </c>
      <c r="F29" s="21">
        <f t="shared" si="1"/>
        <v>0.003305019393469684</v>
      </c>
      <c r="G29" s="23">
        <v>0</v>
      </c>
      <c r="H29" s="27">
        <f t="shared" si="2"/>
        <v>699707.11</v>
      </c>
      <c r="I29" s="30" t="s">
        <v>109</v>
      </c>
    </row>
    <row r="30" spans="1:9" ht="15.75">
      <c r="A30" s="3" t="s">
        <v>45</v>
      </c>
      <c r="B30" s="3" t="s">
        <v>44</v>
      </c>
      <c r="C30" s="13">
        <v>46413371.15</v>
      </c>
      <c r="D30" s="13">
        <v>2828996.48</v>
      </c>
      <c r="E30" s="13">
        <f t="shared" si="0"/>
        <v>43584374.67</v>
      </c>
      <c r="F30" s="21">
        <f t="shared" si="1"/>
        <v>0.06095218705095073</v>
      </c>
      <c r="G30" s="23">
        <v>2579207.57</v>
      </c>
      <c r="H30" s="27">
        <f t="shared" si="2"/>
        <v>249788.91000000015</v>
      </c>
      <c r="I30" s="30">
        <f t="shared" si="3"/>
        <v>1.0968471529416302</v>
      </c>
    </row>
    <row r="31" spans="1:9" ht="45">
      <c r="A31" s="3" t="s">
        <v>47</v>
      </c>
      <c r="B31" s="3" t="s">
        <v>46</v>
      </c>
      <c r="C31" s="13">
        <v>259.26</v>
      </c>
      <c r="D31" s="13">
        <v>0</v>
      </c>
      <c r="E31" s="13">
        <f t="shared" si="0"/>
        <v>259.26</v>
      </c>
      <c r="F31" s="21">
        <f t="shared" si="1"/>
        <v>0</v>
      </c>
      <c r="G31" s="23">
        <v>0</v>
      </c>
      <c r="H31" s="27">
        <f t="shared" si="2"/>
        <v>0</v>
      </c>
      <c r="I31" s="30" t="s">
        <v>109</v>
      </c>
    </row>
    <row r="32" spans="1:9" ht="15.75">
      <c r="A32" s="7" t="s">
        <v>89</v>
      </c>
      <c r="B32" s="7" t="s">
        <v>91</v>
      </c>
      <c r="C32" s="12">
        <v>1255000</v>
      </c>
      <c r="D32" s="12">
        <v>0</v>
      </c>
      <c r="E32" s="12">
        <f t="shared" si="0"/>
        <v>1255000</v>
      </c>
      <c r="F32" s="20">
        <f t="shared" si="1"/>
        <v>0</v>
      </c>
      <c r="G32" s="22">
        <v>0</v>
      </c>
      <c r="H32" s="26">
        <f t="shared" si="2"/>
        <v>0</v>
      </c>
      <c r="I32" s="30" t="s">
        <v>109</v>
      </c>
    </row>
    <row r="33" spans="1:9" ht="30">
      <c r="A33" s="3" t="s">
        <v>90</v>
      </c>
      <c r="B33" s="3" t="s">
        <v>92</v>
      </c>
      <c r="C33" s="13">
        <v>1255000</v>
      </c>
      <c r="D33" s="13">
        <v>0</v>
      </c>
      <c r="E33" s="13">
        <f t="shared" si="0"/>
        <v>1255000</v>
      </c>
      <c r="F33" s="21">
        <f t="shared" si="1"/>
        <v>0</v>
      </c>
      <c r="G33" s="23">
        <v>0</v>
      </c>
      <c r="H33" s="27">
        <f t="shared" si="2"/>
        <v>0</v>
      </c>
      <c r="I33" s="30" t="s">
        <v>109</v>
      </c>
    </row>
    <row r="34" spans="1:9" ht="15.75">
      <c r="A34" s="7" t="s">
        <v>49</v>
      </c>
      <c r="B34" s="7" t="s">
        <v>48</v>
      </c>
      <c r="C34" s="12">
        <v>1005687637.17</v>
      </c>
      <c r="D34" s="12">
        <v>195564863.16</v>
      </c>
      <c r="E34" s="12">
        <f t="shared" si="0"/>
        <v>810122774.01</v>
      </c>
      <c r="F34" s="20">
        <f t="shared" si="1"/>
        <v>0.19445885176665645</v>
      </c>
      <c r="G34" s="22">
        <v>159938332.88</v>
      </c>
      <c r="H34" s="26">
        <f t="shared" si="2"/>
        <v>35626530.28</v>
      </c>
      <c r="I34" s="29">
        <f t="shared" si="3"/>
        <v>1.2227516670861525</v>
      </c>
    </row>
    <row r="35" spans="1:9" ht="15.75">
      <c r="A35" s="3" t="s">
        <v>51</v>
      </c>
      <c r="B35" s="3" t="s">
        <v>50</v>
      </c>
      <c r="C35" s="13">
        <v>200919805</v>
      </c>
      <c r="D35" s="13">
        <v>43692437.58</v>
      </c>
      <c r="E35" s="13">
        <f t="shared" si="0"/>
        <v>157227367.42000002</v>
      </c>
      <c r="F35" s="21">
        <f t="shared" si="1"/>
        <v>0.21746207438335907</v>
      </c>
      <c r="G35" s="23">
        <v>38691010.62</v>
      </c>
      <c r="H35" s="27">
        <f t="shared" si="2"/>
        <v>5001426.960000001</v>
      </c>
      <c r="I35" s="30">
        <f t="shared" si="3"/>
        <v>1.1292658651158283</v>
      </c>
    </row>
    <row r="36" spans="1:9" ht="15.75">
      <c r="A36" s="3" t="s">
        <v>53</v>
      </c>
      <c r="B36" s="3" t="s">
        <v>52</v>
      </c>
      <c r="C36" s="13">
        <v>712022229.17</v>
      </c>
      <c r="D36" s="13">
        <v>132776883.25</v>
      </c>
      <c r="E36" s="13">
        <f t="shared" si="0"/>
        <v>579245345.92</v>
      </c>
      <c r="F36" s="21">
        <f t="shared" si="1"/>
        <v>0.18647856458748094</v>
      </c>
      <c r="G36" s="23">
        <v>105713250.81</v>
      </c>
      <c r="H36" s="27">
        <f t="shared" si="2"/>
        <v>27063632.439999998</v>
      </c>
      <c r="I36" s="30">
        <f t="shared" si="3"/>
        <v>1.2560098401348179</v>
      </c>
    </row>
    <row r="37" spans="1:9" ht="30">
      <c r="A37" s="3" t="s">
        <v>55</v>
      </c>
      <c r="B37" s="3" t="s">
        <v>54</v>
      </c>
      <c r="C37" s="13">
        <v>48566980</v>
      </c>
      <c r="D37" s="13">
        <v>10426904.2</v>
      </c>
      <c r="E37" s="13">
        <f t="shared" si="0"/>
        <v>38140075.8</v>
      </c>
      <c r="F37" s="21">
        <f t="shared" si="1"/>
        <v>0.21469122024881923</v>
      </c>
      <c r="G37" s="23">
        <v>9075646.49</v>
      </c>
      <c r="H37" s="27">
        <f t="shared" si="2"/>
        <v>1351257.709999999</v>
      </c>
      <c r="I37" s="30">
        <f t="shared" si="3"/>
        <v>1.148888314621871</v>
      </c>
    </row>
    <row r="38" spans="1:9" ht="48" customHeight="1">
      <c r="A38" s="3" t="s">
        <v>103</v>
      </c>
      <c r="B38" s="3" t="s">
        <v>104</v>
      </c>
      <c r="C38" s="13">
        <v>680000</v>
      </c>
      <c r="D38" s="13">
        <v>480000</v>
      </c>
      <c r="E38" s="13">
        <f t="shared" si="0"/>
        <v>200000</v>
      </c>
      <c r="F38" s="21">
        <f t="shared" si="1"/>
        <v>0.7058823529411765</v>
      </c>
      <c r="G38" s="23">
        <v>0</v>
      </c>
      <c r="H38" s="27">
        <f t="shared" si="2"/>
        <v>480000</v>
      </c>
      <c r="I38" s="30" t="s">
        <v>109</v>
      </c>
    </row>
    <row r="39" spans="1:9" ht="15.75">
      <c r="A39" s="3" t="s">
        <v>57</v>
      </c>
      <c r="B39" s="3" t="s">
        <v>56</v>
      </c>
      <c r="C39" s="13">
        <v>8084230</v>
      </c>
      <c r="D39" s="13">
        <v>60954</v>
      </c>
      <c r="E39" s="13">
        <f t="shared" si="0"/>
        <v>8023276</v>
      </c>
      <c r="F39" s="21">
        <f t="shared" si="1"/>
        <v>0.007539864650065621</v>
      </c>
      <c r="G39" s="23">
        <v>76897</v>
      </c>
      <c r="H39" s="27">
        <f t="shared" si="2"/>
        <v>-15943</v>
      </c>
      <c r="I39" s="30">
        <f t="shared" si="3"/>
        <v>0.7926707153725113</v>
      </c>
    </row>
    <row r="40" spans="1:9" ht="30">
      <c r="A40" s="3" t="s">
        <v>59</v>
      </c>
      <c r="B40" s="3" t="s">
        <v>58</v>
      </c>
      <c r="C40" s="13">
        <v>35414393</v>
      </c>
      <c r="D40" s="13">
        <v>8127684.13</v>
      </c>
      <c r="E40" s="13">
        <f t="shared" si="0"/>
        <v>27286708.87</v>
      </c>
      <c r="F40" s="21">
        <f t="shared" si="1"/>
        <v>0.22950228541260045</v>
      </c>
      <c r="G40" s="23">
        <v>6381527.96</v>
      </c>
      <c r="H40" s="27">
        <f t="shared" si="2"/>
        <v>1746156.17</v>
      </c>
      <c r="I40" s="30">
        <f t="shared" si="3"/>
        <v>1.2736266582149394</v>
      </c>
    </row>
    <row r="41" spans="1:9" ht="15.75">
      <c r="A41" s="7" t="s">
        <v>61</v>
      </c>
      <c r="B41" s="7" t="s">
        <v>60</v>
      </c>
      <c r="C41" s="12">
        <v>115077523.58</v>
      </c>
      <c r="D41" s="12">
        <v>14562332.52</v>
      </c>
      <c r="E41" s="12">
        <f t="shared" si="0"/>
        <v>100515191.06</v>
      </c>
      <c r="F41" s="20">
        <f t="shared" si="1"/>
        <v>0.12654367305598566</v>
      </c>
      <c r="G41" s="22">
        <v>11311069.97</v>
      </c>
      <c r="H41" s="26">
        <f t="shared" si="2"/>
        <v>3251262.549999999</v>
      </c>
      <c r="I41" s="29">
        <f t="shared" si="3"/>
        <v>1.2874407601246585</v>
      </c>
    </row>
    <row r="42" spans="1:9" ht="15.75">
      <c r="A42" s="3" t="s">
        <v>63</v>
      </c>
      <c r="B42" s="3" t="s">
        <v>62</v>
      </c>
      <c r="C42" s="13">
        <v>114967523.58</v>
      </c>
      <c r="D42" s="13">
        <v>14562332.52</v>
      </c>
      <c r="E42" s="13">
        <f t="shared" si="0"/>
        <v>100405191.06</v>
      </c>
      <c r="F42" s="21">
        <f t="shared" si="1"/>
        <v>0.12666474902250827</v>
      </c>
      <c r="G42" s="23">
        <v>11311069.97</v>
      </c>
      <c r="H42" s="27">
        <f t="shared" si="2"/>
        <v>3251262.549999999</v>
      </c>
      <c r="I42" s="30">
        <f t="shared" si="3"/>
        <v>1.2874407601246585</v>
      </c>
    </row>
    <row r="43" spans="1:9" ht="30">
      <c r="A43" s="3" t="s">
        <v>65</v>
      </c>
      <c r="B43" s="3" t="s">
        <v>64</v>
      </c>
      <c r="C43" s="13">
        <v>110000</v>
      </c>
      <c r="D43" s="13">
        <v>0</v>
      </c>
      <c r="E43" s="13">
        <f t="shared" si="0"/>
        <v>110000</v>
      </c>
      <c r="F43" s="21">
        <f t="shared" si="1"/>
        <v>0</v>
      </c>
      <c r="G43" s="23">
        <v>0</v>
      </c>
      <c r="H43" s="27">
        <f t="shared" si="2"/>
        <v>0</v>
      </c>
      <c r="I43" s="30" t="s">
        <v>109</v>
      </c>
    </row>
    <row r="44" spans="1:9" ht="15.75">
      <c r="A44" s="7" t="s">
        <v>67</v>
      </c>
      <c r="B44" s="7" t="s">
        <v>66</v>
      </c>
      <c r="C44" s="12">
        <v>91482625.29</v>
      </c>
      <c r="D44" s="12">
        <v>8545606.29</v>
      </c>
      <c r="E44" s="12">
        <f t="shared" si="0"/>
        <v>82937019</v>
      </c>
      <c r="F44" s="20">
        <f t="shared" si="1"/>
        <v>0.09341234210223438</v>
      </c>
      <c r="G44" s="22">
        <v>6035538.46</v>
      </c>
      <c r="H44" s="26">
        <f t="shared" si="2"/>
        <v>2510067.829999999</v>
      </c>
      <c r="I44" s="29">
        <f t="shared" si="3"/>
        <v>1.4158813412647857</v>
      </c>
    </row>
    <row r="45" spans="1:9" ht="15.75">
      <c r="A45" s="3" t="s">
        <v>69</v>
      </c>
      <c r="B45" s="3" t="s">
        <v>68</v>
      </c>
      <c r="C45" s="13">
        <v>3300000</v>
      </c>
      <c r="D45" s="13">
        <v>618203.93</v>
      </c>
      <c r="E45" s="13">
        <f t="shared" si="0"/>
        <v>2681796.07</v>
      </c>
      <c r="F45" s="21">
        <f t="shared" si="1"/>
        <v>0.18733452424242425</v>
      </c>
      <c r="G45" s="23">
        <v>512281.06</v>
      </c>
      <c r="H45" s="27">
        <f t="shared" si="2"/>
        <v>105922.87000000005</v>
      </c>
      <c r="I45" s="30">
        <f t="shared" si="3"/>
        <v>1.206767101637527</v>
      </c>
    </row>
    <row r="46" spans="1:9" ht="30">
      <c r="A46" s="3" t="s">
        <v>71</v>
      </c>
      <c r="B46" s="3" t="s">
        <v>70</v>
      </c>
      <c r="C46" s="13">
        <v>6270000</v>
      </c>
      <c r="D46" s="13">
        <v>2829616.33</v>
      </c>
      <c r="E46" s="13">
        <f t="shared" si="0"/>
        <v>3440383.67</v>
      </c>
      <c r="F46" s="21">
        <f t="shared" si="1"/>
        <v>0.4512944704944179</v>
      </c>
      <c r="G46" s="23">
        <v>1041565.17</v>
      </c>
      <c r="H46" s="27">
        <f t="shared" si="2"/>
        <v>1788051.1600000001</v>
      </c>
      <c r="I46" s="30">
        <f t="shared" si="3"/>
        <v>2.716696383002131</v>
      </c>
    </row>
    <row r="47" spans="1:9" ht="15.75">
      <c r="A47" s="3" t="s">
        <v>73</v>
      </c>
      <c r="B47" s="3" t="s">
        <v>72</v>
      </c>
      <c r="C47" s="13">
        <v>81332625.29</v>
      </c>
      <c r="D47" s="13">
        <v>5087786.03</v>
      </c>
      <c r="E47" s="13">
        <f t="shared" si="0"/>
        <v>76244839.26</v>
      </c>
      <c r="F47" s="21">
        <f t="shared" si="1"/>
        <v>0.06255529084249974</v>
      </c>
      <c r="G47" s="23">
        <v>4456868.26</v>
      </c>
      <c r="H47" s="27">
        <f t="shared" si="2"/>
        <v>630917.7700000005</v>
      </c>
      <c r="I47" s="30">
        <f t="shared" si="3"/>
        <v>1.1415607851060872</v>
      </c>
    </row>
    <row r="48" spans="1:9" ht="30">
      <c r="A48" s="3" t="s">
        <v>75</v>
      </c>
      <c r="B48" s="3" t="s">
        <v>74</v>
      </c>
      <c r="C48" s="13">
        <v>580000</v>
      </c>
      <c r="D48" s="13">
        <v>10000</v>
      </c>
      <c r="E48" s="13">
        <f t="shared" si="0"/>
        <v>570000</v>
      </c>
      <c r="F48" s="21">
        <f t="shared" si="1"/>
        <v>0.017241379310344827</v>
      </c>
      <c r="G48" s="23">
        <v>24823.97</v>
      </c>
      <c r="H48" s="27">
        <f t="shared" si="2"/>
        <v>-14823.970000000001</v>
      </c>
      <c r="I48" s="30">
        <f t="shared" si="3"/>
        <v>0.4028364520260055</v>
      </c>
    </row>
    <row r="49" spans="1:9" ht="30">
      <c r="A49" s="7" t="s">
        <v>77</v>
      </c>
      <c r="B49" s="7" t="s">
        <v>76</v>
      </c>
      <c r="C49" s="12">
        <v>36489029.48</v>
      </c>
      <c r="D49" s="12">
        <v>6733504.87</v>
      </c>
      <c r="E49" s="12">
        <f t="shared" si="0"/>
        <v>29755524.609999996</v>
      </c>
      <c r="F49" s="20">
        <f t="shared" si="1"/>
        <v>0.18453504973846185</v>
      </c>
      <c r="G49" s="22">
        <v>466028.72</v>
      </c>
      <c r="H49" s="26">
        <f t="shared" si="2"/>
        <v>6267476.15</v>
      </c>
      <c r="I49" s="29">
        <f t="shared" si="3"/>
        <v>14.44869078025921</v>
      </c>
    </row>
    <row r="50" spans="1:9" ht="15.75">
      <c r="A50" s="3" t="s">
        <v>79</v>
      </c>
      <c r="B50" s="3" t="s">
        <v>78</v>
      </c>
      <c r="C50" s="13">
        <v>34618080.81</v>
      </c>
      <c r="D50" s="13">
        <v>6733504.87</v>
      </c>
      <c r="E50" s="13">
        <f t="shared" si="0"/>
        <v>27884575.94</v>
      </c>
      <c r="F50" s="21">
        <f t="shared" si="1"/>
        <v>0.19450832375591764</v>
      </c>
      <c r="G50" s="23">
        <v>436857</v>
      </c>
      <c r="H50" s="27">
        <f t="shared" si="2"/>
        <v>6296647.87</v>
      </c>
      <c r="I50" s="30">
        <f t="shared" si="3"/>
        <v>15.413521747391023</v>
      </c>
    </row>
    <row r="51" spans="1:9" ht="15.75">
      <c r="A51" s="3" t="s">
        <v>81</v>
      </c>
      <c r="B51" s="3" t="s">
        <v>80</v>
      </c>
      <c r="C51" s="13">
        <v>1870948.67</v>
      </c>
      <c r="D51" s="13">
        <v>0</v>
      </c>
      <c r="E51" s="13">
        <f t="shared" si="0"/>
        <v>1870948.67</v>
      </c>
      <c r="F51" s="21">
        <f t="shared" si="1"/>
        <v>0</v>
      </c>
      <c r="G51" s="23">
        <v>29171.72</v>
      </c>
      <c r="H51" s="27">
        <f t="shared" si="2"/>
        <v>-29171.72</v>
      </c>
      <c r="I51" s="30">
        <f t="shared" si="3"/>
        <v>0</v>
      </c>
    </row>
    <row r="52" spans="1:9" ht="30">
      <c r="A52" s="7" t="s">
        <v>83</v>
      </c>
      <c r="B52" s="7" t="s">
        <v>82</v>
      </c>
      <c r="C52" s="12">
        <v>3684740</v>
      </c>
      <c r="D52" s="12">
        <v>1228247</v>
      </c>
      <c r="E52" s="12">
        <f t="shared" si="0"/>
        <v>2456493</v>
      </c>
      <c r="F52" s="20">
        <f t="shared" si="1"/>
        <v>0.333333423796523</v>
      </c>
      <c r="G52" s="22">
        <v>862700</v>
      </c>
      <c r="H52" s="26">
        <f t="shared" si="2"/>
        <v>365547</v>
      </c>
      <c r="I52" s="29">
        <f t="shared" si="3"/>
        <v>1.4237243537730382</v>
      </c>
    </row>
    <row r="53" spans="1:9" ht="30">
      <c r="A53" s="3" t="s">
        <v>85</v>
      </c>
      <c r="B53" s="3" t="s">
        <v>84</v>
      </c>
      <c r="C53" s="13">
        <v>3684740</v>
      </c>
      <c r="D53" s="13">
        <v>1228247</v>
      </c>
      <c r="E53" s="13">
        <f t="shared" si="0"/>
        <v>2456493</v>
      </c>
      <c r="F53" s="21">
        <f t="shared" si="1"/>
        <v>0.333333423796523</v>
      </c>
      <c r="G53" s="23">
        <v>862700</v>
      </c>
      <c r="H53" s="27">
        <f t="shared" si="2"/>
        <v>365547</v>
      </c>
      <c r="I53" s="30">
        <f t="shared" si="3"/>
        <v>1.4237243537730382</v>
      </c>
    </row>
    <row r="54" spans="1:9" ht="45">
      <c r="A54" s="7" t="s">
        <v>93</v>
      </c>
      <c r="B54" s="7" t="s">
        <v>95</v>
      </c>
      <c r="C54" s="12">
        <v>80000</v>
      </c>
      <c r="D54" s="12">
        <v>4226.77</v>
      </c>
      <c r="E54" s="12">
        <f t="shared" si="0"/>
        <v>75773.23</v>
      </c>
      <c r="F54" s="21">
        <f t="shared" si="1"/>
        <v>0.052834625</v>
      </c>
      <c r="G54" s="22">
        <v>295.89</v>
      </c>
      <c r="H54" s="26">
        <f t="shared" si="2"/>
        <v>3930.8800000000006</v>
      </c>
      <c r="I54" s="30">
        <f t="shared" si="3"/>
        <v>14.284936969819867</v>
      </c>
    </row>
    <row r="55" spans="1:9" ht="49.5" customHeight="1">
      <c r="A55" s="3" t="s">
        <v>94</v>
      </c>
      <c r="B55" s="3" t="s">
        <v>96</v>
      </c>
      <c r="C55" s="14">
        <v>80000</v>
      </c>
      <c r="D55" s="14">
        <v>4226.77</v>
      </c>
      <c r="E55" s="18">
        <f t="shared" si="0"/>
        <v>75773.23</v>
      </c>
      <c r="F55" s="21">
        <f t="shared" si="1"/>
        <v>0.052834625</v>
      </c>
      <c r="G55" s="23">
        <v>295.89</v>
      </c>
      <c r="H55" s="27">
        <f t="shared" si="2"/>
        <v>3930.8800000000006</v>
      </c>
      <c r="I55" s="30">
        <f t="shared" si="3"/>
        <v>14.284936969819867</v>
      </c>
    </row>
    <row r="56" spans="1:9" ht="27" customHeight="1">
      <c r="A56" s="7" t="s">
        <v>3</v>
      </c>
      <c r="B56" s="10" t="s">
        <v>2</v>
      </c>
      <c r="C56" s="15">
        <v>1829835569</v>
      </c>
      <c r="D56" s="15">
        <v>281463161.7</v>
      </c>
      <c r="E56" s="15">
        <f t="shared" si="0"/>
        <v>1548372407.3</v>
      </c>
      <c r="F56" s="20">
        <f t="shared" si="1"/>
        <v>0.15381882747738848</v>
      </c>
      <c r="G56" s="22">
        <v>230489715.7</v>
      </c>
      <c r="H56" s="26">
        <f t="shared" si="2"/>
        <v>50973446</v>
      </c>
      <c r="I56" s="29">
        <f t="shared" si="3"/>
        <v>1.2211528000075538</v>
      </c>
    </row>
    <row r="57" spans="3:5" ht="15.75">
      <c r="C57" s="9"/>
      <c r="D57" s="9"/>
      <c r="E57" s="9"/>
    </row>
    <row r="58" ht="57.75" customHeight="1"/>
    <row r="59" spans="3:5" ht="15.75">
      <c r="C59" s="9"/>
      <c r="D59" s="9"/>
      <c r="E59" s="9"/>
    </row>
    <row r="60" spans="3:5" ht="15.75">
      <c r="C60" s="9"/>
      <c r="D60" s="9"/>
      <c r="E60" s="9"/>
    </row>
  </sheetData>
  <sheetProtection/>
  <mergeCells count="3">
    <mergeCell ref="G5:I5"/>
    <mergeCell ref="B2:I2"/>
    <mergeCell ref="A4:I4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GLAVBUX1-ПК\glavbux</dc:creator>
  <cp:keywords/>
  <dc:description/>
  <cp:lastModifiedBy>budg5</cp:lastModifiedBy>
  <cp:lastPrinted>2022-07-20T01:37:30Z</cp:lastPrinted>
  <dcterms:created xsi:type="dcterms:W3CDTF">2022-05-19T02:34:29Z</dcterms:created>
  <dcterms:modified xsi:type="dcterms:W3CDTF">2024-07-10T02:19:08Z</dcterms:modified>
  <cp:category/>
  <cp:version/>
  <cp:contentType/>
  <cp:contentStatus/>
</cp:coreProperties>
</file>