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Отчеты, информации\Приказ 18  (открытые данные ФУ)\квартал Исполнение программ\2024\9 месяцев 2024\"/>
    </mc:Choice>
  </mc:AlternateContent>
  <bookViews>
    <workbookView xWindow="630" yWindow="525" windowWidth="27495" windowHeight="11190"/>
  </bookViews>
  <sheets>
    <sheet name="за 9мес24" sheetId="2" r:id="rId1"/>
  </sheets>
  <definedNames>
    <definedName name="_xlnm._FilterDatabase" localSheetId="0" hidden="1">'за 9мес24'!$A$8:$AK$30</definedName>
    <definedName name="_xlnm.Print_Titles" localSheetId="0">'за 9мес24'!$8:$9</definedName>
  </definedNames>
  <calcPr calcId="152511" refMode="R1C1"/>
</workbook>
</file>

<file path=xl/calcChain.xml><?xml version="1.0" encoding="utf-8"?>
<calcChain xmlns="http://schemas.openxmlformats.org/spreadsheetml/2006/main">
  <c r="AQ28" i="2" l="1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9" i="2"/>
  <c r="AS30" i="2"/>
  <c r="AS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9" i="2"/>
  <c r="AR30" i="2"/>
  <c r="AR10" i="2"/>
  <c r="AR28" i="2" l="1"/>
  <c r="AJ11" i="2"/>
  <c r="AJ12" i="2"/>
  <c r="AJ13" i="2"/>
  <c r="AJ14" i="2"/>
  <c r="AJ15" i="2"/>
  <c r="AJ16" i="2"/>
  <c r="AJ17" i="2"/>
  <c r="AJ18" i="2"/>
  <c r="AJ19" i="2"/>
  <c r="AJ20" i="2"/>
  <c r="AJ21" i="2"/>
  <c r="AJ22" i="2"/>
  <c r="AJ24" i="2"/>
  <c r="AJ25" i="2"/>
  <c r="AJ26" i="2"/>
  <c r="AJ27" i="2"/>
  <c r="AJ29" i="2"/>
  <c r="AJ30" i="2"/>
  <c r="AJ10" i="2"/>
  <c r="AD28" i="2" l="1"/>
  <c r="AS28" i="2" s="1"/>
  <c r="M28" i="2"/>
  <c r="AK28" i="2" l="1"/>
  <c r="AJ28" i="2"/>
</calcChain>
</file>

<file path=xl/sharedStrings.xml><?xml version="1.0" encoding="utf-8"?>
<sst xmlns="http://schemas.openxmlformats.org/spreadsheetml/2006/main" count="180" uniqueCount="57">
  <si>
    <t>Единица измерения: руб.</t>
  </si>
  <si>
    <t>Наименование показателя</t>
  </si>
  <si>
    <t/>
  </si>
  <si>
    <t>Целевая статья</t>
  </si>
  <si>
    <t>Остаток росписи/плана</t>
  </si>
  <si>
    <t>Муниципальная программа "Развитие образования Чугуевского муниципального округа" на 2020-2027 годы</t>
  </si>
  <si>
    <t>000</t>
  </si>
  <si>
    <t>0000</t>
  </si>
  <si>
    <t>0100000000</t>
  </si>
  <si>
    <t>Муниципальная программа "Развитие культуры Чугуевского муниципального округа" на 2020-2027 годы</t>
  </si>
  <si>
    <t>0200000000</t>
  </si>
  <si>
    <t>Муниципальная программа "Развитие транспортной инфраструктуры Чугуевского муниципального округа" на 2020-2027 годы</t>
  </si>
  <si>
    <t>0300000000</t>
  </si>
  <si>
    <t>Муниципальная программа "Социально-экономическое развитие Чугуевского муниципального округа" на 2020-2027 годы</t>
  </si>
  <si>
    <t>0400000000</t>
  </si>
  <si>
    <t>Муниципальная программа "Развитие физической культуры, спорта и туризма в Чугуевском муниципальном округе" на 2020-2027 годы</t>
  </si>
  <si>
    <t>0500000000</t>
  </si>
  <si>
    <t>Муниципальная программа "Обеспечение доступным жильем и качественными услугами жилищно-коммунального хозяйства населения Чугуевского муниципального округа" на 2020-2027 годы</t>
  </si>
  <si>
    <t>0600000000</t>
  </si>
  <si>
    <t>Муниципальная программа "Энергосбережение и энергетическая эффективность Чугуевского муниципального округа" на 2020-2027 годы</t>
  </si>
  <si>
    <t>0700000000</t>
  </si>
  <si>
    <t>Муниципальная программа "Формирование современной городской среды" Чугуевского муниципального округа на 2020-2027 годы</t>
  </si>
  <si>
    <t>0800000000</t>
  </si>
  <si>
    <t>Муниципальная программа "Комплексные меры по профилактике правонарушений на территории Чугуевского муниципального округа" на 2020-2027 годы</t>
  </si>
  <si>
    <t>0900000000</t>
  </si>
  <si>
    <t>Муниципальная программа "Материально-техническое обеспечение органов местного самоуправления Чугуевского муниципального округа" на 2020-2027 годы</t>
  </si>
  <si>
    <t>1000000000</t>
  </si>
  <si>
    <t>Муниципальная программа "Информационное общество Чугуевского муниципального округа" на 2020-2027 годы</t>
  </si>
  <si>
    <t>1100000000</t>
  </si>
  <si>
    <t>Муниципальная программа "Развитие муниципальной службы в Чугуевском муниципальном округе" на 2020-2027 годы</t>
  </si>
  <si>
    <t>1200000000</t>
  </si>
  <si>
    <t>Муниципальная программа "О противодействии коррупции в Чугуевском муниципальном округе" на 2020-2027 годы</t>
  </si>
  <si>
    <t>1300000000</t>
  </si>
  <si>
    <t>Муниципальная программа "Защита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округа"</t>
  </si>
  <si>
    <t>1500000000</t>
  </si>
  <si>
    <t>Муниципальная программа "Содержание и благоустройство Чугуевского муниципального округа" на 2020-2027 годы</t>
  </si>
  <si>
    <t>1600000000</t>
  </si>
  <si>
    <t>Муниципальная программа "Укрепление общественного здоровья" на 2021-2027 годы</t>
  </si>
  <si>
    <t>1700000000</t>
  </si>
  <si>
    <t>Муниципальная программа "Охрана окружающей среды на территории Чугуевского муниципального округа на 2023-2027 годы"</t>
  </si>
  <si>
    <t>1800000000</t>
  </si>
  <si>
    <t>Непрограммные направления деятельности органов местного самоуправления</t>
  </si>
  <si>
    <t>9900000000</t>
  </si>
  <si>
    <t>ВСЕГО РАСХОДОВ:</t>
  </si>
  <si>
    <t>ИТОГО ПО ПРОГРАММАМ</t>
  </si>
  <si>
    <t>Процент исполнения на 01.10.2024 года</t>
  </si>
  <si>
    <t>Неисполненные назначения на 01 октября 2024 года</t>
  </si>
  <si>
    <t>Муниципальная программа "Комплексные меры по профилактике терроризма и экстремизма на территории Чугуевского муниципального округа" на 2020-2027 годы</t>
  </si>
  <si>
    <t>1400000000</t>
  </si>
  <si>
    <t>Муниципальная программа "Защита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округа" на 2020-2027 годы</t>
  </si>
  <si>
    <t>Темп роста к соответствующему периоду прошлого года, %</t>
  </si>
  <si>
    <t>Фактически исполнено по состоянию на 01.10.2023</t>
  </si>
  <si>
    <t>Фактическое исполнение на 01.10.2024 года</t>
  </si>
  <si>
    <t>Сведения об исполнении бюджета  Чугуевского муниципального округа по расходам в разрезе муниципальных программ за 2023-2024 год 
по состоянию  за 9 месяцев  2024 года</t>
  </si>
  <si>
    <t>Сопоставление фактического  исполнения на 01.10.2024 к 01.10.2023 года</t>
  </si>
  <si>
    <t>*Утвержденные бюджетные назначения отражены в соответствии с утвержденной сводной бюджетной росписью бюджета Чугуевского муниципального округа по состоянию на 01.10.2024 года</t>
  </si>
  <si>
    <t>Утвержденные бюджетные назначения на 01.10.2024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</si>
</sst>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1"/>
    <xf numFmtId="0" fontId="2" fillId="0" borderId="2">
      <alignment vertical="top" wrapText="1"/>
    </xf>
    <xf numFmtId="1" fontId="2" fillId="0" borderId="2">
      <alignment horizontal="center" vertical="top" shrinkToFit="1"/>
    </xf>
    <xf numFmtId="4" fontId="2" fillId="2" borderId="2">
      <alignment horizontal="right" vertical="top" shrinkToFit="1"/>
    </xf>
    <xf numFmtId="10" fontId="2" fillId="2" borderId="2">
      <alignment horizontal="right" vertical="top" shrinkToFit="1"/>
    </xf>
    <xf numFmtId="0" fontId="2" fillId="0" borderId="1"/>
    <xf numFmtId="0" fontId="1" fillId="0" borderId="2">
      <alignment vertical="top" wrapText="1"/>
    </xf>
    <xf numFmtId="1" fontId="1" fillId="0" borderId="2">
      <alignment horizontal="center" vertical="top" shrinkToFit="1"/>
    </xf>
    <xf numFmtId="4" fontId="1" fillId="2" borderId="2">
      <alignment horizontal="right" vertical="top" shrinkToFit="1"/>
    </xf>
    <xf numFmtId="10" fontId="1" fillId="2" borderId="2">
      <alignment horizontal="right" vertical="top" shrinkToFit="1"/>
    </xf>
    <xf numFmtId="0" fontId="2" fillId="0" borderId="2">
      <alignment horizontal="left"/>
    </xf>
    <xf numFmtId="4" fontId="2" fillId="3" borderId="2">
      <alignment horizontal="right" vertical="top" shrinkToFit="1"/>
    </xf>
    <xf numFmtId="10" fontId="2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2" fillId="0" borderId="2" xfId="8" applyNumberFormat="1" applyProtection="1">
      <alignment vertical="top" wrapText="1"/>
    </xf>
    <xf numFmtId="1" fontId="2" fillId="0" borderId="2" xfId="9" applyNumberFormat="1" applyProtection="1">
      <alignment horizontal="center" vertical="top" shrinkToFit="1"/>
    </xf>
    <xf numFmtId="4" fontId="2" fillId="2" borderId="2" xfId="10" applyNumberFormat="1" applyProtection="1">
      <alignment horizontal="right" vertical="top" shrinkToFit="1"/>
    </xf>
    <xf numFmtId="10" fontId="2" fillId="2" borderId="2" xfId="11" applyNumberFormat="1" applyProtection="1">
      <alignment horizontal="right" vertical="top" shrinkToFit="1"/>
    </xf>
    <xf numFmtId="4" fontId="2" fillId="3" borderId="2" xfId="18" applyNumberFormat="1" applyProtection="1">
      <alignment horizontal="right" vertical="top" shrinkToFit="1"/>
    </xf>
    <xf numFmtId="10" fontId="2" fillId="3" borderId="2" xfId="19" applyNumberFormat="1" applyProtection="1">
      <alignment horizontal="right" vertical="top" shrinkToFit="1"/>
    </xf>
    <xf numFmtId="0" fontId="1" fillId="0" borderId="1" xfId="20" applyNumberFormat="1" applyProtection="1">
      <alignment horizontal="left" wrapText="1"/>
    </xf>
    <xf numFmtId="0" fontId="1" fillId="0" borderId="1" xfId="20" applyNumberFormat="1" applyProtection="1">
      <alignment horizontal="left" wrapText="1"/>
    </xf>
    <xf numFmtId="4" fontId="0" fillId="0" borderId="0" xfId="0" applyNumberFormat="1" applyProtection="1">
      <protection locked="0"/>
    </xf>
    <xf numFmtId="0" fontId="2" fillId="0" borderId="4" xfId="8" applyNumberFormat="1" applyBorder="1" applyProtection="1">
      <alignment vertical="top" wrapText="1"/>
    </xf>
    <xf numFmtId="1" fontId="2" fillId="0" borderId="4" xfId="9" applyNumberFormat="1" applyBorder="1" applyProtection="1">
      <alignment horizontal="center" vertical="top" shrinkToFit="1"/>
    </xf>
    <xf numFmtId="4" fontId="2" fillId="2" borderId="4" xfId="10" applyNumberFormat="1" applyBorder="1" applyProtection="1">
      <alignment horizontal="right" vertical="top" shrinkToFit="1"/>
    </xf>
    <xf numFmtId="10" fontId="2" fillId="2" borderId="4" xfId="11" applyNumberFormat="1" applyBorder="1" applyProtection="1">
      <alignment horizontal="right" vertical="top" shrinkToFit="1"/>
    </xf>
    <xf numFmtId="0" fontId="7" fillId="0" borderId="2" xfId="6" applyNumberFormat="1" applyFont="1" applyProtection="1">
      <alignment horizontal="center" vertical="center" wrapText="1"/>
    </xf>
    <xf numFmtId="0" fontId="2" fillId="0" borderId="1" xfId="3" applyNumberFormat="1" applyAlignment="1" applyProtection="1">
      <alignment horizontal="center" wrapText="1"/>
    </xf>
    <xf numFmtId="0" fontId="8" fillId="0" borderId="1" xfId="3" applyNumberFormat="1" applyFont="1" applyAlignment="1" applyProtection="1">
      <alignment horizontal="center" wrapText="1"/>
    </xf>
    <xf numFmtId="0" fontId="1" fillId="0" borderId="1" xfId="5" applyNumberFormat="1" applyBorder="1" applyAlignment="1" applyProtection="1">
      <alignment horizontal="right"/>
    </xf>
    <xf numFmtId="0" fontId="2" fillId="0" borderId="2" xfId="17" applyNumberFormat="1" applyProtection="1">
      <alignment horizontal="left"/>
    </xf>
    <xf numFmtId="0" fontId="2" fillId="0" borderId="2" xfId="17">
      <alignment horizontal="left"/>
    </xf>
    <xf numFmtId="0" fontId="1" fillId="0" borderId="1" xfId="20" applyNumberFormat="1" applyProtection="1">
      <alignment horizontal="left" wrapText="1"/>
    </xf>
    <xf numFmtId="0" fontId="1" fillId="0" borderId="1" xfId="20">
      <alignment horizontal="left" wrapText="1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3" fillId="0" borderId="5" xfId="7" applyNumberForma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3" fillId="0" borderId="2" xfId="6" applyNumberFormat="1" applyProtection="1">
      <alignment horizontal="center" vertical="center" wrapText="1"/>
    </xf>
    <xf numFmtId="0" fontId="3" fillId="0" borderId="2" xfId="6">
      <alignment horizontal="center" vertical="center" wrapText="1"/>
    </xf>
    <xf numFmtId="0" fontId="7" fillId="0" borderId="7" xfId="7" applyNumberFormat="1" applyFont="1" applyBorder="1" applyAlignment="1" applyProtection="1">
      <alignment horizontal="center" vertical="center" wrapText="1"/>
    </xf>
    <xf numFmtId="0" fontId="7" fillId="0" borderId="8" xfId="7" applyNumberFormat="1" applyFont="1" applyBorder="1" applyAlignment="1" applyProtection="1">
      <alignment horizontal="center" vertical="center" wrapText="1"/>
    </xf>
    <xf numFmtId="0" fontId="7" fillId="0" borderId="3" xfId="6" applyNumberFormat="1" applyFont="1" applyBorder="1" applyAlignment="1" applyProtection="1">
      <alignment horizontal="center" vertical="center" wrapText="1"/>
    </xf>
    <xf numFmtId="0" fontId="7" fillId="0" borderId="4" xfId="6" applyNumberFormat="1" applyFont="1" applyBorder="1" applyAlignment="1" applyProtection="1">
      <alignment horizontal="center" vertical="center" wrapText="1"/>
    </xf>
    <xf numFmtId="0" fontId="3" fillId="0" borderId="6" xfId="6" applyNumberFormat="1" applyBorder="1" applyProtection="1">
      <alignment horizontal="center" vertical="center" wrapText="1"/>
    </xf>
    <xf numFmtId="0" fontId="3" fillId="0" borderId="6" xfId="6" applyBorder="1">
      <alignment horizontal="center" vertical="center" wrapText="1"/>
    </xf>
    <xf numFmtId="0" fontId="2" fillId="0" borderId="1" xfId="3" applyNumberFormat="1" applyAlignment="1" applyProtection="1">
      <alignment horizontal="center" wrapText="1"/>
    </xf>
  </cellXfs>
  <cellStyles count="31">
    <cellStyle name="br" xfId="23"/>
    <cellStyle name="col" xfId="22"/>
    <cellStyle name="style0" xfId="24"/>
    <cellStyle name="td" xfId="25"/>
    <cellStyle name="tr" xfId="21"/>
    <cellStyle name="xl21" xfId="26"/>
    <cellStyle name="xl22" xfId="6"/>
    <cellStyle name="xl23" xfId="27"/>
    <cellStyle name="xl24" xfId="2"/>
    <cellStyle name="xl25" xfId="14"/>
    <cellStyle name="xl26" xfId="17"/>
    <cellStyle name="xl27" xfId="28"/>
    <cellStyle name="xl28" xfId="18"/>
    <cellStyle name="xl29" xfId="1"/>
    <cellStyle name="xl30" xfId="10"/>
    <cellStyle name="xl31" xfId="20"/>
    <cellStyle name="xl32" xfId="29"/>
    <cellStyle name="xl33" xfId="11"/>
    <cellStyle name="xl34" xfId="3"/>
    <cellStyle name="xl35" xfId="4"/>
    <cellStyle name="xl36" xfId="19"/>
    <cellStyle name="xl37" xfId="5"/>
    <cellStyle name="xl38" xfId="7"/>
    <cellStyle name="xl39" xfId="30"/>
    <cellStyle name="xl40" xfId="13"/>
    <cellStyle name="xl41" xfId="8"/>
    <cellStyle name="xl42" xfId="9"/>
    <cellStyle name="xl43" xfId="15"/>
    <cellStyle name="xl44" xfId="16"/>
    <cellStyle name="xl45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showGridLines="0" tabSelected="1" zoomScale="80" zoomScaleNormal="80" zoomScaleSheetLayoutView="100" workbookViewId="0">
      <pane ySplit="9" topLeftCell="A10" activePane="bottomLeft" state="frozen"/>
      <selection pane="bottomLeft" activeCell="AJ11" sqref="AJ11"/>
    </sheetView>
  </sheetViews>
  <sheetFormatPr defaultRowHeight="15" x14ac:dyDescent="0.25"/>
  <cols>
    <col min="1" max="1" width="44.28515625" style="1" customWidth="1"/>
    <col min="2" max="2" width="9.140625" style="1" hidden="1"/>
    <col min="3" max="3" width="14.140625" style="1" customWidth="1"/>
    <col min="4" max="12" width="9.140625" style="1" hidden="1"/>
    <col min="13" max="13" width="20.28515625" style="1" customWidth="1"/>
    <col min="14" max="29" width="9.140625" style="1" hidden="1"/>
    <col min="30" max="30" width="19.85546875" style="1" customWidth="1"/>
    <col min="31" max="35" width="9.140625" style="1" hidden="1"/>
    <col min="36" max="36" width="16.42578125" style="1" customWidth="1"/>
    <col min="37" max="37" width="13.5703125" style="1" customWidth="1"/>
    <col min="38" max="40" width="9.140625" style="1" hidden="1"/>
    <col min="41" max="41" width="49" style="1" customWidth="1"/>
    <col min="42" max="42" width="20.42578125" style="1" customWidth="1"/>
    <col min="43" max="43" width="24.5703125" style="1" customWidth="1"/>
    <col min="44" max="44" width="21.5703125" style="1" customWidth="1"/>
    <col min="45" max="45" width="14.7109375" style="1" customWidth="1"/>
    <col min="46" max="16384" width="9.140625" style="1"/>
  </cols>
  <sheetData>
    <row r="1" spans="1:45" ht="10.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5" ht="15.75" hidden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5" ht="56.25" customHeight="1" x14ac:dyDescent="0.25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1:45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18.75" customHeight="1" x14ac:dyDescent="0.25">
      <c r="A5" s="41" t="s">
        <v>55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</row>
    <row r="6" spans="1:45" ht="15.75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"/>
      <c r="AN6" s="3"/>
      <c r="AO6" s="2"/>
    </row>
    <row r="7" spans="1:45" ht="15.75" x14ac:dyDescent="0.25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x14ac:dyDescent="0.25">
      <c r="A8" s="33" t="s">
        <v>1</v>
      </c>
      <c r="B8" s="33" t="s">
        <v>2</v>
      </c>
      <c r="C8" s="25" t="s">
        <v>3</v>
      </c>
      <c r="D8" s="25" t="s">
        <v>2</v>
      </c>
      <c r="E8" s="25" t="s">
        <v>2</v>
      </c>
      <c r="F8" s="25" t="s">
        <v>2</v>
      </c>
      <c r="G8" s="25" t="s">
        <v>2</v>
      </c>
      <c r="H8" s="25" t="s">
        <v>2</v>
      </c>
      <c r="I8" s="25" t="s">
        <v>2</v>
      </c>
      <c r="J8" s="25" t="s">
        <v>2</v>
      </c>
      <c r="K8" s="25" t="s">
        <v>2</v>
      </c>
      <c r="L8" s="25" t="s">
        <v>2</v>
      </c>
      <c r="M8" s="25" t="s">
        <v>56</v>
      </c>
      <c r="N8" s="25" t="s">
        <v>2</v>
      </c>
      <c r="O8" s="25" t="s">
        <v>2</v>
      </c>
      <c r="P8" s="25" t="s">
        <v>2</v>
      </c>
      <c r="Q8" s="25" t="s">
        <v>2</v>
      </c>
      <c r="R8" s="25" t="s">
        <v>2</v>
      </c>
      <c r="S8" s="25" t="s">
        <v>2</v>
      </c>
      <c r="T8" s="25" t="s">
        <v>2</v>
      </c>
      <c r="U8" s="25" t="s">
        <v>2</v>
      </c>
      <c r="V8" s="25" t="s">
        <v>2</v>
      </c>
      <c r="W8" s="17" t="s">
        <v>2</v>
      </c>
      <c r="X8" s="25" t="s">
        <v>2</v>
      </c>
      <c r="Y8" s="25" t="s">
        <v>2</v>
      </c>
      <c r="Z8" s="25" t="s">
        <v>2</v>
      </c>
      <c r="AA8" s="25" t="s">
        <v>2</v>
      </c>
      <c r="AB8" s="25" t="s">
        <v>2</v>
      </c>
      <c r="AC8" s="17" t="s">
        <v>2</v>
      </c>
      <c r="AD8" s="25" t="s">
        <v>52</v>
      </c>
      <c r="AE8" s="25" t="s">
        <v>2</v>
      </c>
      <c r="AF8" s="25" t="s">
        <v>2</v>
      </c>
      <c r="AG8" s="17" t="s">
        <v>2</v>
      </c>
      <c r="AH8" s="25" t="s">
        <v>2</v>
      </c>
      <c r="AI8" s="25" t="s">
        <v>4</v>
      </c>
      <c r="AJ8" s="37" t="s">
        <v>46</v>
      </c>
      <c r="AK8" s="25" t="s">
        <v>45</v>
      </c>
      <c r="AL8" s="33" t="s">
        <v>2</v>
      </c>
      <c r="AM8" s="33" t="s">
        <v>2</v>
      </c>
      <c r="AN8" s="39" t="s">
        <v>2</v>
      </c>
      <c r="AO8" s="27" t="s">
        <v>1</v>
      </c>
      <c r="AP8" s="28" t="s">
        <v>3</v>
      </c>
      <c r="AQ8" s="25" t="s">
        <v>51</v>
      </c>
      <c r="AR8" s="35" t="s">
        <v>54</v>
      </c>
      <c r="AS8" s="25" t="s">
        <v>50</v>
      </c>
    </row>
    <row r="9" spans="1:45" ht="76.5" customHeight="1" x14ac:dyDescent="0.25">
      <c r="A9" s="34"/>
      <c r="B9" s="34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17"/>
      <c r="X9" s="26"/>
      <c r="Y9" s="26"/>
      <c r="Z9" s="26"/>
      <c r="AA9" s="26"/>
      <c r="AB9" s="26"/>
      <c r="AC9" s="17"/>
      <c r="AD9" s="26"/>
      <c r="AE9" s="26"/>
      <c r="AF9" s="26"/>
      <c r="AG9" s="17"/>
      <c r="AH9" s="26"/>
      <c r="AI9" s="26"/>
      <c r="AJ9" s="38"/>
      <c r="AK9" s="26"/>
      <c r="AL9" s="34"/>
      <c r="AM9" s="34"/>
      <c r="AN9" s="40"/>
      <c r="AO9" s="27"/>
      <c r="AP9" s="28"/>
      <c r="AQ9" s="26"/>
      <c r="AR9" s="36"/>
      <c r="AS9" s="26"/>
    </row>
    <row r="10" spans="1:45" ht="63" x14ac:dyDescent="0.25">
      <c r="A10" s="4" t="s">
        <v>5</v>
      </c>
      <c r="B10" s="5" t="s">
        <v>7</v>
      </c>
      <c r="C10" s="5" t="s">
        <v>8</v>
      </c>
      <c r="D10" s="5" t="s">
        <v>6</v>
      </c>
      <c r="E10" s="5" t="s">
        <v>6</v>
      </c>
      <c r="F10" s="5"/>
      <c r="G10" s="5"/>
      <c r="H10" s="5"/>
      <c r="I10" s="5"/>
      <c r="J10" s="5"/>
      <c r="K10" s="5"/>
      <c r="L10" s="6">
        <v>0</v>
      </c>
      <c r="M10" s="6">
        <v>1052004012.08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720161231.46000004</v>
      </c>
      <c r="AE10" s="6">
        <v>0</v>
      </c>
      <c r="AF10" s="6">
        <v>0</v>
      </c>
      <c r="AG10" s="6">
        <v>720161231.46000004</v>
      </c>
      <c r="AH10" s="6">
        <v>-720161231.46000004</v>
      </c>
      <c r="AI10" s="6">
        <v>331842780.62</v>
      </c>
      <c r="AJ10" s="6">
        <f>M10-AD10</f>
        <v>331842780.62</v>
      </c>
      <c r="AK10" s="7">
        <v>0.68456129747653005</v>
      </c>
      <c r="AL10" s="6">
        <v>0</v>
      </c>
      <c r="AM10" s="7">
        <v>0</v>
      </c>
      <c r="AN10" s="6">
        <v>0</v>
      </c>
      <c r="AO10" s="13" t="s">
        <v>5</v>
      </c>
      <c r="AP10" s="14" t="s">
        <v>8</v>
      </c>
      <c r="AQ10" s="15">
        <v>595125710.86000001</v>
      </c>
      <c r="AR10" s="15">
        <f>AD10-AQ10</f>
        <v>125035520.60000002</v>
      </c>
      <c r="AS10" s="16">
        <f>AD10/AQ10</f>
        <v>1.2100993425730415</v>
      </c>
    </row>
    <row r="11" spans="1:45" ht="47.25" x14ac:dyDescent="0.25">
      <c r="A11" s="4" t="s">
        <v>9</v>
      </c>
      <c r="B11" s="5" t="s">
        <v>7</v>
      </c>
      <c r="C11" s="5" t="s">
        <v>10</v>
      </c>
      <c r="D11" s="5" t="s">
        <v>6</v>
      </c>
      <c r="E11" s="5" t="s">
        <v>6</v>
      </c>
      <c r="F11" s="5"/>
      <c r="G11" s="5"/>
      <c r="H11" s="5"/>
      <c r="I11" s="5"/>
      <c r="J11" s="5"/>
      <c r="K11" s="5"/>
      <c r="L11" s="6">
        <v>0</v>
      </c>
      <c r="M11" s="6">
        <v>161421526.28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96139674.129999995</v>
      </c>
      <c r="AE11" s="6">
        <v>0</v>
      </c>
      <c r="AF11" s="6">
        <v>0</v>
      </c>
      <c r="AG11" s="6">
        <v>96139674.129999995</v>
      </c>
      <c r="AH11" s="6">
        <v>-96139674.129999995</v>
      </c>
      <c r="AI11" s="6">
        <v>65281852.149999999</v>
      </c>
      <c r="AJ11" s="6">
        <f t="shared" ref="AJ11:AJ30" si="0">M11-AD11</f>
        <v>65281852.150000006</v>
      </c>
      <c r="AK11" s="7">
        <v>0.59558149613352795</v>
      </c>
      <c r="AL11" s="6">
        <v>0</v>
      </c>
      <c r="AM11" s="7">
        <v>0</v>
      </c>
      <c r="AN11" s="6">
        <v>0</v>
      </c>
      <c r="AO11" s="4" t="s">
        <v>9</v>
      </c>
      <c r="AP11" s="5" t="s">
        <v>10</v>
      </c>
      <c r="AQ11" s="6">
        <v>59763062.840000004</v>
      </c>
      <c r="AR11" s="15">
        <f t="shared" ref="AR11:AR30" si="1">AD11-AQ11</f>
        <v>36376611.289999992</v>
      </c>
      <c r="AS11" s="16">
        <f t="shared" ref="AS11:AS30" si="2">AD11/AQ11</f>
        <v>1.6086805053380357</v>
      </c>
    </row>
    <row r="12" spans="1:45" ht="63" x14ac:dyDescent="0.25">
      <c r="A12" s="4" t="s">
        <v>11</v>
      </c>
      <c r="B12" s="5" t="s">
        <v>7</v>
      </c>
      <c r="C12" s="5" t="s">
        <v>12</v>
      </c>
      <c r="D12" s="5" t="s">
        <v>6</v>
      </c>
      <c r="E12" s="5" t="s">
        <v>6</v>
      </c>
      <c r="F12" s="5"/>
      <c r="G12" s="5"/>
      <c r="H12" s="5"/>
      <c r="I12" s="5"/>
      <c r="J12" s="5"/>
      <c r="K12" s="5"/>
      <c r="L12" s="6">
        <v>0</v>
      </c>
      <c r="M12" s="6">
        <v>83389284.079999998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58308308.75</v>
      </c>
      <c r="AE12" s="6">
        <v>0</v>
      </c>
      <c r="AF12" s="6">
        <v>0</v>
      </c>
      <c r="AG12" s="6">
        <v>58308308.75</v>
      </c>
      <c r="AH12" s="6">
        <v>-58308308.75</v>
      </c>
      <c r="AI12" s="6">
        <v>25080975.329999998</v>
      </c>
      <c r="AJ12" s="6">
        <f t="shared" si="0"/>
        <v>25080975.329999998</v>
      </c>
      <c r="AK12" s="7">
        <v>0.69923023555474562</v>
      </c>
      <c r="AL12" s="6">
        <v>0</v>
      </c>
      <c r="AM12" s="7">
        <v>0</v>
      </c>
      <c r="AN12" s="6">
        <v>0</v>
      </c>
      <c r="AO12" s="4" t="s">
        <v>11</v>
      </c>
      <c r="AP12" s="5" t="s">
        <v>12</v>
      </c>
      <c r="AQ12" s="6">
        <v>39612284.280000001</v>
      </c>
      <c r="AR12" s="15">
        <f t="shared" si="1"/>
        <v>18696024.469999999</v>
      </c>
      <c r="AS12" s="16">
        <f t="shared" si="2"/>
        <v>1.4719754189848502</v>
      </c>
    </row>
    <row r="13" spans="1:45" ht="63" x14ac:dyDescent="0.25">
      <c r="A13" s="4" t="s">
        <v>13</v>
      </c>
      <c r="B13" s="5" t="s">
        <v>7</v>
      </c>
      <c r="C13" s="5" t="s">
        <v>14</v>
      </c>
      <c r="D13" s="5" t="s">
        <v>6</v>
      </c>
      <c r="E13" s="5" t="s">
        <v>6</v>
      </c>
      <c r="F13" s="5"/>
      <c r="G13" s="5"/>
      <c r="H13" s="5"/>
      <c r="I13" s="5"/>
      <c r="J13" s="5"/>
      <c r="K13" s="5"/>
      <c r="L13" s="6">
        <v>0</v>
      </c>
      <c r="M13" s="6">
        <v>43183284.799999997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21945731.550000001</v>
      </c>
      <c r="AE13" s="6">
        <v>0</v>
      </c>
      <c r="AF13" s="6">
        <v>0</v>
      </c>
      <c r="AG13" s="6">
        <v>21945731.550000001</v>
      </c>
      <c r="AH13" s="6">
        <v>-21945731.550000001</v>
      </c>
      <c r="AI13" s="6">
        <v>21237553.25</v>
      </c>
      <c r="AJ13" s="6">
        <f t="shared" si="0"/>
        <v>21237553.249999996</v>
      </c>
      <c r="AK13" s="7">
        <v>0.50819968077092648</v>
      </c>
      <c r="AL13" s="6">
        <v>0</v>
      </c>
      <c r="AM13" s="7">
        <v>0</v>
      </c>
      <c r="AN13" s="6">
        <v>0</v>
      </c>
      <c r="AO13" s="4" t="s">
        <v>13</v>
      </c>
      <c r="AP13" s="5" t="s">
        <v>14</v>
      </c>
      <c r="AQ13" s="6">
        <v>20521616.399999999</v>
      </c>
      <c r="AR13" s="15">
        <f t="shared" si="1"/>
        <v>1424115.1500000022</v>
      </c>
      <c r="AS13" s="16">
        <f t="shared" si="2"/>
        <v>1.0693958566538648</v>
      </c>
    </row>
    <row r="14" spans="1:45" ht="63" x14ac:dyDescent="0.25">
      <c r="A14" s="4" t="s">
        <v>15</v>
      </c>
      <c r="B14" s="5" t="s">
        <v>7</v>
      </c>
      <c r="C14" s="5" t="s">
        <v>16</v>
      </c>
      <c r="D14" s="5" t="s">
        <v>6</v>
      </c>
      <c r="E14" s="5" t="s">
        <v>6</v>
      </c>
      <c r="F14" s="5"/>
      <c r="G14" s="5"/>
      <c r="H14" s="5"/>
      <c r="I14" s="5"/>
      <c r="J14" s="5"/>
      <c r="K14" s="5"/>
      <c r="L14" s="6">
        <v>0</v>
      </c>
      <c r="M14" s="6">
        <v>33769629.479999997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22796441.66</v>
      </c>
      <c r="AE14" s="6">
        <v>0</v>
      </c>
      <c r="AF14" s="6">
        <v>0</v>
      </c>
      <c r="AG14" s="6">
        <v>22796441.66</v>
      </c>
      <c r="AH14" s="6">
        <v>-22796441.66</v>
      </c>
      <c r="AI14" s="6">
        <v>10973187.82</v>
      </c>
      <c r="AJ14" s="6">
        <f t="shared" si="0"/>
        <v>10973187.819999997</v>
      </c>
      <c r="AK14" s="7">
        <v>0.67505750021631572</v>
      </c>
      <c r="AL14" s="6">
        <v>0</v>
      </c>
      <c r="AM14" s="7">
        <v>0</v>
      </c>
      <c r="AN14" s="6">
        <v>0</v>
      </c>
      <c r="AO14" s="4" t="s">
        <v>15</v>
      </c>
      <c r="AP14" s="5" t="s">
        <v>16</v>
      </c>
      <c r="AQ14" s="6">
        <v>12824173.98</v>
      </c>
      <c r="AR14" s="15">
        <f t="shared" si="1"/>
        <v>9972267.6799999997</v>
      </c>
      <c r="AS14" s="16">
        <f t="shared" si="2"/>
        <v>1.7776148152350628</v>
      </c>
    </row>
    <row r="15" spans="1:45" ht="94.5" x14ac:dyDescent="0.25">
      <c r="A15" s="4" t="s">
        <v>17</v>
      </c>
      <c r="B15" s="5" t="s">
        <v>7</v>
      </c>
      <c r="C15" s="5" t="s">
        <v>18</v>
      </c>
      <c r="D15" s="5" t="s">
        <v>6</v>
      </c>
      <c r="E15" s="5" t="s">
        <v>6</v>
      </c>
      <c r="F15" s="5"/>
      <c r="G15" s="5"/>
      <c r="H15" s="5"/>
      <c r="I15" s="5"/>
      <c r="J15" s="5"/>
      <c r="K15" s="5"/>
      <c r="L15" s="6">
        <v>0</v>
      </c>
      <c r="M15" s="6">
        <v>260196099.34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156822412.47</v>
      </c>
      <c r="AE15" s="6">
        <v>0</v>
      </c>
      <c r="AF15" s="6">
        <v>0</v>
      </c>
      <c r="AG15" s="6">
        <v>156822412.47</v>
      </c>
      <c r="AH15" s="6">
        <v>-156822412.47</v>
      </c>
      <c r="AI15" s="6">
        <v>103373686.87</v>
      </c>
      <c r="AJ15" s="6">
        <f t="shared" si="0"/>
        <v>103373686.87</v>
      </c>
      <c r="AK15" s="7">
        <v>0.60270854508498639</v>
      </c>
      <c r="AL15" s="6">
        <v>0</v>
      </c>
      <c r="AM15" s="7">
        <v>0</v>
      </c>
      <c r="AN15" s="6">
        <v>0</v>
      </c>
      <c r="AO15" s="4" t="s">
        <v>17</v>
      </c>
      <c r="AP15" s="5" t="s">
        <v>18</v>
      </c>
      <c r="AQ15" s="6">
        <v>40749413.060000002</v>
      </c>
      <c r="AR15" s="15">
        <f t="shared" si="1"/>
        <v>116072999.41</v>
      </c>
      <c r="AS15" s="16">
        <f t="shared" si="2"/>
        <v>3.8484581910196471</v>
      </c>
    </row>
    <row r="16" spans="1:45" ht="78.75" x14ac:dyDescent="0.25">
      <c r="A16" s="4" t="s">
        <v>19</v>
      </c>
      <c r="B16" s="5" t="s">
        <v>7</v>
      </c>
      <c r="C16" s="5" t="s">
        <v>20</v>
      </c>
      <c r="D16" s="5" t="s">
        <v>6</v>
      </c>
      <c r="E16" s="5" t="s">
        <v>6</v>
      </c>
      <c r="F16" s="5"/>
      <c r="G16" s="5"/>
      <c r="H16" s="5"/>
      <c r="I16" s="5"/>
      <c r="J16" s="5"/>
      <c r="K16" s="5"/>
      <c r="L16" s="6">
        <v>0</v>
      </c>
      <c r="M16" s="6">
        <v>8470000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4945395.8899999997</v>
      </c>
      <c r="AE16" s="6">
        <v>0</v>
      </c>
      <c r="AF16" s="6">
        <v>0</v>
      </c>
      <c r="AG16" s="6">
        <v>4945395.8899999997</v>
      </c>
      <c r="AH16" s="6">
        <v>-4945395.8899999997</v>
      </c>
      <c r="AI16" s="6">
        <v>3524604.11</v>
      </c>
      <c r="AJ16" s="6">
        <f t="shared" si="0"/>
        <v>3524604.1100000003</v>
      </c>
      <c r="AK16" s="7">
        <v>0.58387200590318777</v>
      </c>
      <c r="AL16" s="6">
        <v>0</v>
      </c>
      <c r="AM16" s="7">
        <v>0</v>
      </c>
      <c r="AN16" s="6">
        <v>0</v>
      </c>
      <c r="AO16" s="4" t="s">
        <v>19</v>
      </c>
      <c r="AP16" s="5" t="s">
        <v>20</v>
      </c>
      <c r="AQ16" s="6">
        <v>4194650.34</v>
      </c>
      <c r="AR16" s="15">
        <f t="shared" si="1"/>
        <v>750745.54999999981</v>
      </c>
      <c r="AS16" s="16">
        <f t="shared" si="2"/>
        <v>1.178976908478145</v>
      </c>
    </row>
    <row r="17" spans="1:45" ht="63" x14ac:dyDescent="0.25">
      <c r="A17" s="4" t="s">
        <v>21</v>
      </c>
      <c r="B17" s="5" t="s">
        <v>7</v>
      </c>
      <c r="C17" s="5" t="s">
        <v>22</v>
      </c>
      <c r="D17" s="5" t="s">
        <v>6</v>
      </c>
      <c r="E17" s="5" t="s">
        <v>6</v>
      </c>
      <c r="F17" s="5"/>
      <c r="G17" s="5"/>
      <c r="H17" s="5"/>
      <c r="I17" s="5"/>
      <c r="J17" s="5"/>
      <c r="K17" s="5"/>
      <c r="L17" s="6">
        <v>0</v>
      </c>
      <c r="M17" s="6">
        <v>28714021.879999999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18729693.789999999</v>
      </c>
      <c r="AE17" s="6">
        <v>0</v>
      </c>
      <c r="AF17" s="6">
        <v>0</v>
      </c>
      <c r="AG17" s="6">
        <v>18729693.789999999</v>
      </c>
      <c r="AH17" s="6">
        <v>-18729693.789999999</v>
      </c>
      <c r="AI17" s="6">
        <v>9984328.0899999999</v>
      </c>
      <c r="AJ17" s="6">
        <f t="shared" si="0"/>
        <v>9984328.0899999999</v>
      </c>
      <c r="AK17" s="7">
        <v>0.65228388653717917</v>
      </c>
      <c r="AL17" s="6">
        <v>0</v>
      </c>
      <c r="AM17" s="7">
        <v>0</v>
      </c>
      <c r="AN17" s="6">
        <v>0</v>
      </c>
      <c r="AO17" s="4" t="s">
        <v>21</v>
      </c>
      <c r="AP17" s="5" t="s">
        <v>22</v>
      </c>
      <c r="AQ17" s="6">
        <v>9142774.3800000008</v>
      </c>
      <c r="AR17" s="15">
        <f t="shared" si="1"/>
        <v>9586919.4099999983</v>
      </c>
      <c r="AS17" s="16">
        <f t="shared" si="2"/>
        <v>2.0485788024006775</v>
      </c>
    </row>
    <row r="18" spans="1:45" ht="78.75" x14ac:dyDescent="0.25">
      <c r="A18" s="4" t="s">
        <v>23</v>
      </c>
      <c r="B18" s="5" t="s">
        <v>7</v>
      </c>
      <c r="C18" s="5" t="s">
        <v>24</v>
      </c>
      <c r="D18" s="5" t="s">
        <v>6</v>
      </c>
      <c r="E18" s="5" t="s">
        <v>6</v>
      </c>
      <c r="F18" s="5"/>
      <c r="G18" s="5"/>
      <c r="H18" s="5"/>
      <c r="I18" s="5"/>
      <c r="J18" s="5"/>
      <c r="K18" s="5"/>
      <c r="L18" s="6">
        <v>0</v>
      </c>
      <c r="M18" s="6">
        <v>3054514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1894418.57</v>
      </c>
      <c r="AE18" s="6">
        <v>0</v>
      </c>
      <c r="AF18" s="6">
        <v>0</v>
      </c>
      <c r="AG18" s="6">
        <v>1894418.57</v>
      </c>
      <c r="AH18" s="6">
        <v>-1894418.57</v>
      </c>
      <c r="AI18" s="6">
        <v>1160095.43</v>
      </c>
      <c r="AJ18" s="6">
        <f t="shared" si="0"/>
        <v>1160095.43</v>
      </c>
      <c r="AK18" s="7">
        <v>0.62020294226839356</v>
      </c>
      <c r="AL18" s="6">
        <v>0</v>
      </c>
      <c r="AM18" s="7">
        <v>0</v>
      </c>
      <c r="AN18" s="6">
        <v>0</v>
      </c>
      <c r="AO18" s="4" t="s">
        <v>23</v>
      </c>
      <c r="AP18" s="5" t="s">
        <v>24</v>
      </c>
      <c r="AQ18" s="6">
        <v>1268225.29</v>
      </c>
      <c r="AR18" s="15">
        <f t="shared" si="1"/>
        <v>626193.28</v>
      </c>
      <c r="AS18" s="16">
        <f t="shared" si="2"/>
        <v>1.4937555534789879</v>
      </c>
    </row>
    <row r="19" spans="1:45" ht="94.5" x14ac:dyDescent="0.25">
      <c r="A19" s="4" t="s">
        <v>25</v>
      </c>
      <c r="B19" s="5" t="s">
        <v>7</v>
      </c>
      <c r="C19" s="5" t="s">
        <v>26</v>
      </c>
      <c r="D19" s="5" t="s">
        <v>6</v>
      </c>
      <c r="E19" s="5" t="s">
        <v>6</v>
      </c>
      <c r="F19" s="5"/>
      <c r="G19" s="5"/>
      <c r="H19" s="5"/>
      <c r="I19" s="5"/>
      <c r="J19" s="5"/>
      <c r="K19" s="5"/>
      <c r="L19" s="6">
        <v>0</v>
      </c>
      <c r="M19" s="6">
        <v>29008910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19101415.129999999</v>
      </c>
      <c r="AE19" s="6">
        <v>0</v>
      </c>
      <c r="AF19" s="6">
        <v>0</v>
      </c>
      <c r="AG19" s="6">
        <v>19101415.129999999</v>
      </c>
      <c r="AH19" s="6">
        <v>-19101415.129999999</v>
      </c>
      <c r="AI19" s="6">
        <v>9907494.8699999992</v>
      </c>
      <c r="AJ19" s="6">
        <f t="shared" si="0"/>
        <v>9907494.870000001</v>
      </c>
      <c r="AK19" s="7">
        <v>0.65846717887711048</v>
      </c>
      <c r="AL19" s="6">
        <v>0</v>
      </c>
      <c r="AM19" s="7">
        <v>0</v>
      </c>
      <c r="AN19" s="6">
        <v>0</v>
      </c>
      <c r="AO19" s="4" t="s">
        <v>25</v>
      </c>
      <c r="AP19" s="5" t="s">
        <v>26</v>
      </c>
      <c r="AQ19" s="6">
        <v>20023749.670000002</v>
      </c>
      <c r="AR19" s="15">
        <f t="shared" si="1"/>
        <v>-922334.54000000283</v>
      </c>
      <c r="AS19" s="16">
        <f t="shared" si="2"/>
        <v>0.95393797089953314</v>
      </c>
    </row>
    <row r="20" spans="1:45" ht="63" x14ac:dyDescent="0.25">
      <c r="A20" s="4" t="s">
        <v>27</v>
      </c>
      <c r="B20" s="5" t="s">
        <v>7</v>
      </c>
      <c r="C20" s="5" t="s">
        <v>28</v>
      </c>
      <c r="D20" s="5" t="s">
        <v>6</v>
      </c>
      <c r="E20" s="5" t="s">
        <v>6</v>
      </c>
      <c r="F20" s="5"/>
      <c r="G20" s="5"/>
      <c r="H20" s="5"/>
      <c r="I20" s="5"/>
      <c r="J20" s="5"/>
      <c r="K20" s="5"/>
      <c r="L20" s="6">
        <v>0</v>
      </c>
      <c r="M20" s="6">
        <v>21021435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9277133.5</v>
      </c>
      <c r="AE20" s="6">
        <v>0</v>
      </c>
      <c r="AF20" s="6">
        <v>0</v>
      </c>
      <c r="AG20" s="6">
        <v>9277133.5</v>
      </c>
      <c r="AH20" s="6">
        <v>-9277133.5</v>
      </c>
      <c r="AI20" s="6">
        <v>11744301.5</v>
      </c>
      <c r="AJ20" s="6">
        <f t="shared" si="0"/>
        <v>11744301.5</v>
      </c>
      <c r="AK20" s="7">
        <v>0.44131780251919051</v>
      </c>
      <c r="AL20" s="6">
        <v>0</v>
      </c>
      <c r="AM20" s="7">
        <v>0</v>
      </c>
      <c r="AN20" s="6">
        <v>0</v>
      </c>
      <c r="AO20" s="4" t="s">
        <v>27</v>
      </c>
      <c r="AP20" s="5" t="s">
        <v>28</v>
      </c>
      <c r="AQ20" s="6">
        <v>4470734</v>
      </c>
      <c r="AR20" s="15">
        <f t="shared" si="1"/>
        <v>4806399.5</v>
      </c>
      <c r="AS20" s="16">
        <f t="shared" si="2"/>
        <v>2.0750806243449063</v>
      </c>
    </row>
    <row r="21" spans="1:45" ht="63" x14ac:dyDescent="0.25">
      <c r="A21" s="4" t="s">
        <v>29</v>
      </c>
      <c r="B21" s="5" t="s">
        <v>7</v>
      </c>
      <c r="C21" s="5" t="s">
        <v>30</v>
      </c>
      <c r="D21" s="5" t="s">
        <v>6</v>
      </c>
      <c r="E21" s="5" t="s">
        <v>6</v>
      </c>
      <c r="F21" s="5"/>
      <c r="G21" s="5"/>
      <c r="H21" s="5"/>
      <c r="I21" s="5"/>
      <c r="J21" s="5"/>
      <c r="K21" s="5"/>
      <c r="L21" s="6">
        <v>0</v>
      </c>
      <c r="M21" s="6">
        <v>4002450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3113255.68</v>
      </c>
      <c r="AE21" s="6">
        <v>0</v>
      </c>
      <c r="AF21" s="6">
        <v>0</v>
      </c>
      <c r="AG21" s="6">
        <v>3113255.68</v>
      </c>
      <c r="AH21" s="6">
        <v>-3113255.68</v>
      </c>
      <c r="AI21" s="6">
        <v>889194.32</v>
      </c>
      <c r="AJ21" s="6">
        <f t="shared" si="0"/>
        <v>889194.31999999983</v>
      </c>
      <c r="AK21" s="7">
        <v>0.77783749453459761</v>
      </c>
      <c r="AL21" s="6">
        <v>0</v>
      </c>
      <c r="AM21" s="7">
        <v>0</v>
      </c>
      <c r="AN21" s="6">
        <v>0</v>
      </c>
      <c r="AO21" s="4" t="s">
        <v>29</v>
      </c>
      <c r="AP21" s="5" t="s">
        <v>30</v>
      </c>
      <c r="AQ21" s="6">
        <v>2498783.09</v>
      </c>
      <c r="AR21" s="15">
        <f t="shared" si="1"/>
        <v>614472.59000000032</v>
      </c>
      <c r="AS21" s="16">
        <f t="shared" si="2"/>
        <v>1.2459087355197367</v>
      </c>
    </row>
    <row r="22" spans="1:45" ht="63" x14ac:dyDescent="0.25">
      <c r="A22" s="4" t="s">
        <v>31</v>
      </c>
      <c r="B22" s="5" t="s">
        <v>7</v>
      </c>
      <c r="C22" s="5" t="s">
        <v>32</v>
      </c>
      <c r="D22" s="5" t="s">
        <v>6</v>
      </c>
      <c r="E22" s="5" t="s">
        <v>6</v>
      </c>
      <c r="F22" s="5"/>
      <c r="G22" s="5"/>
      <c r="H22" s="5"/>
      <c r="I22" s="5"/>
      <c r="J22" s="5"/>
      <c r="K22" s="5"/>
      <c r="L22" s="6">
        <v>0</v>
      </c>
      <c r="M22" s="6">
        <v>50000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33600</v>
      </c>
      <c r="AE22" s="6">
        <v>0</v>
      </c>
      <c r="AF22" s="6">
        <v>0</v>
      </c>
      <c r="AG22" s="6">
        <v>33600</v>
      </c>
      <c r="AH22" s="6">
        <v>-33600</v>
      </c>
      <c r="AI22" s="6">
        <v>16400</v>
      </c>
      <c r="AJ22" s="6">
        <f t="shared" si="0"/>
        <v>16400</v>
      </c>
      <c r="AK22" s="7">
        <v>0.67200000000000004</v>
      </c>
      <c r="AL22" s="6">
        <v>0</v>
      </c>
      <c r="AM22" s="7">
        <v>0</v>
      </c>
      <c r="AN22" s="6">
        <v>0</v>
      </c>
      <c r="AO22" s="4" t="s">
        <v>31</v>
      </c>
      <c r="AP22" s="5" t="s">
        <v>32</v>
      </c>
      <c r="AQ22" s="6">
        <v>50000</v>
      </c>
      <c r="AR22" s="15">
        <f t="shared" si="1"/>
        <v>-16400</v>
      </c>
      <c r="AS22" s="16">
        <f t="shared" si="2"/>
        <v>0.67200000000000004</v>
      </c>
    </row>
    <row r="23" spans="1:45" ht="63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7"/>
      <c r="AL23" s="6"/>
      <c r="AM23" s="7"/>
      <c r="AN23" s="6"/>
      <c r="AO23" s="4" t="s">
        <v>47</v>
      </c>
      <c r="AP23" s="5" t="s">
        <v>48</v>
      </c>
      <c r="AQ23" s="6">
        <v>30350</v>
      </c>
      <c r="AR23" s="15">
        <f t="shared" si="1"/>
        <v>-30350</v>
      </c>
      <c r="AS23" s="16">
        <f t="shared" si="2"/>
        <v>0</v>
      </c>
    </row>
    <row r="24" spans="1:45" ht="110.25" x14ac:dyDescent="0.25">
      <c r="A24" s="4" t="s">
        <v>33</v>
      </c>
      <c r="B24" s="5" t="s">
        <v>7</v>
      </c>
      <c r="C24" s="5" t="s">
        <v>34</v>
      </c>
      <c r="D24" s="5" t="s">
        <v>6</v>
      </c>
      <c r="E24" s="5" t="s">
        <v>6</v>
      </c>
      <c r="F24" s="5"/>
      <c r="G24" s="5"/>
      <c r="H24" s="5"/>
      <c r="I24" s="5"/>
      <c r="J24" s="5"/>
      <c r="K24" s="5"/>
      <c r="L24" s="6">
        <v>0</v>
      </c>
      <c r="M24" s="6">
        <v>5149541.8600000003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1183474.1299999999</v>
      </c>
      <c r="AE24" s="6">
        <v>0</v>
      </c>
      <c r="AF24" s="6">
        <v>0</v>
      </c>
      <c r="AG24" s="6">
        <v>1183474.1299999999</v>
      </c>
      <c r="AH24" s="6">
        <v>-1183474.1299999999</v>
      </c>
      <c r="AI24" s="6">
        <v>3966067.73</v>
      </c>
      <c r="AJ24" s="6">
        <f t="shared" si="0"/>
        <v>3966067.7300000004</v>
      </c>
      <c r="AK24" s="7">
        <v>0.22982124666134862</v>
      </c>
      <c r="AL24" s="6">
        <v>0</v>
      </c>
      <c r="AM24" s="7">
        <v>0</v>
      </c>
      <c r="AN24" s="6">
        <v>0</v>
      </c>
      <c r="AO24" s="4" t="s">
        <v>49</v>
      </c>
      <c r="AP24" s="5" t="s">
        <v>34</v>
      </c>
      <c r="AQ24" s="6">
        <v>322079.75</v>
      </c>
      <c r="AR24" s="15">
        <f t="shared" si="1"/>
        <v>861394.37999999989</v>
      </c>
      <c r="AS24" s="16">
        <f t="shared" si="2"/>
        <v>3.6744754365960599</v>
      </c>
    </row>
    <row r="25" spans="1:45" ht="63" x14ac:dyDescent="0.25">
      <c r="A25" s="4" t="s">
        <v>35</v>
      </c>
      <c r="B25" s="5" t="s">
        <v>7</v>
      </c>
      <c r="C25" s="5" t="s">
        <v>36</v>
      </c>
      <c r="D25" s="5" t="s">
        <v>6</v>
      </c>
      <c r="E25" s="5" t="s">
        <v>6</v>
      </c>
      <c r="F25" s="5"/>
      <c r="G25" s="5"/>
      <c r="H25" s="5"/>
      <c r="I25" s="5"/>
      <c r="J25" s="5"/>
      <c r="K25" s="5"/>
      <c r="L25" s="6">
        <v>0</v>
      </c>
      <c r="M25" s="6">
        <v>23594497.210000001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18551952.100000001</v>
      </c>
      <c r="AE25" s="6">
        <v>0</v>
      </c>
      <c r="AF25" s="6">
        <v>0</v>
      </c>
      <c r="AG25" s="6">
        <v>18551952.100000001</v>
      </c>
      <c r="AH25" s="6">
        <v>-18551952.100000001</v>
      </c>
      <c r="AI25" s="6">
        <v>5042545.1100000003</v>
      </c>
      <c r="AJ25" s="6">
        <f t="shared" si="0"/>
        <v>5042545.1099999994</v>
      </c>
      <c r="AK25" s="7">
        <v>0.78628300212886804</v>
      </c>
      <c r="AL25" s="6">
        <v>0</v>
      </c>
      <c r="AM25" s="7">
        <v>0</v>
      </c>
      <c r="AN25" s="6">
        <v>0</v>
      </c>
      <c r="AO25" s="4" t="s">
        <v>35</v>
      </c>
      <c r="AP25" s="5" t="s">
        <v>36</v>
      </c>
      <c r="AQ25" s="6">
        <v>5216913.92</v>
      </c>
      <c r="AR25" s="15">
        <f t="shared" si="1"/>
        <v>13335038.180000002</v>
      </c>
      <c r="AS25" s="16">
        <f t="shared" si="2"/>
        <v>3.5561161990573926</v>
      </c>
    </row>
    <row r="26" spans="1:45" ht="47.25" x14ac:dyDescent="0.25">
      <c r="A26" s="4" t="s">
        <v>37</v>
      </c>
      <c r="B26" s="5" t="s">
        <v>7</v>
      </c>
      <c r="C26" s="5" t="s">
        <v>38</v>
      </c>
      <c r="D26" s="5" t="s">
        <v>6</v>
      </c>
      <c r="E26" s="5" t="s">
        <v>6</v>
      </c>
      <c r="F26" s="5"/>
      <c r="G26" s="5"/>
      <c r="H26" s="5"/>
      <c r="I26" s="5"/>
      <c r="J26" s="5"/>
      <c r="K26" s="5"/>
      <c r="L26" s="6">
        <v>0</v>
      </c>
      <c r="M26" s="6">
        <v>283791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220461</v>
      </c>
      <c r="AE26" s="6">
        <v>0</v>
      </c>
      <c r="AF26" s="6">
        <v>0</v>
      </c>
      <c r="AG26" s="6">
        <v>220461</v>
      </c>
      <c r="AH26" s="6">
        <v>-220461</v>
      </c>
      <c r="AI26" s="6">
        <v>63330</v>
      </c>
      <c r="AJ26" s="6">
        <f t="shared" si="0"/>
        <v>63330</v>
      </c>
      <c r="AK26" s="7">
        <v>0.77684281742549977</v>
      </c>
      <c r="AL26" s="6">
        <v>0</v>
      </c>
      <c r="AM26" s="7">
        <v>0</v>
      </c>
      <c r="AN26" s="6">
        <v>0</v>
      </c>
      <c r="AO26" s="4" t="s">
        <v>37</v>
      </c>
      <c r="AP26" s="5" t="s">
        <v>38</v>
      </c>
      <c r="AQ26" s="6">
        <v>110795</v>
      </c>
      <c r="AR26" s="15">
        <f t="shared" si="1"/>
        <v>109666</v>
      </c>
      <c r="AS26" s="16">
        <f t="shared" si="2"/>
        <v>1.989810009476962</v>
      </c>
    </row>
    <row r="27" spans="1:45" ht="63" x14ac:dyDescent="0.25">
      <c r="A27" s="4" t="s">
        <v>39</v>
      </c>
      <c r="B27" s="5" t="s">
        <v>7</v>
      </c>
      <c r="C27" s="5" t="s">
        <v>40</v>
      </c>
      <c r="D27" s="5" t="s">
        <v>6</v>
      </c>
      <c r="E27" s="5" t="s">
        <v>6</v>
      </c>
      <c r="F27" s="5"/>
      <c r="G27" s="5"/>
      <c r="H27" s="5"/>
      <c r="I27" s="5"/>
      <c r="J27" s="5"/>
      <c r="K27" s="5"/>
      <c r="L27" s="6">
        <v>0</v>
      </c>
      <c r="M27" s="6">
        <v>1255000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1255000</v>
      </c>
      <c r="AJ27" s="6">
        <f t="shared" si="0"/>
        <v>1255000</v>
      </c>
      <c r="AK27" s="7">
        <v>0</v>
      </c>
      <c r="AL27" s="6">
        <v>0</v>
      </c>
      <c r="AM27" s="7">
        <v>0</v>
      </c>
      <c r="AN27" s="6">
        <v>0</v>
      </c>
      <c r="AO27" s="4" t="s">
        <v>39</v>
      </c>
      <c r="AP27" s="5" t="s">
        <v>40</v>
      </c>
      <c r="AQ27" s="6">
        <v>460189.01</v>
      </c>
      <c r="AR27" s="15">
        <f t="shared" si="1"/>
        <v>-460189.01</v>
      </c>
      <c r="AS27" s="16">
        <f t="shared" si="2"/>
        <v>0</v>
      </c>
    </row>
    <row r="28" spans="1:45" ht="15.75" x14ac:dyDescent="0.25">
      <c r="A28" s="4" t="s">
        <v>44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  <c r="M28" s="6">
        <f>M30-M29</f>
        <v>1758567997.01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>
        <f>AD30-AD29</f>
        <v>1153224599.8099999</v>
      </c>
      <c r="AE28" s="6"/>
      <c r="AF28" s="6"/>
      <c r="AG28" s="6"/>
      <c r="AH28" s="6"/>
      <c r="AI28" s="6"/>
      <c r="AJ28" s="6">
        <f t="shared" si="0"/>
        <v>605343397.20000005</v>
      </c>
      <c r="AK28" s="7">
        <f>AD28/M28</f>
        <v>0.65577481324052678</v>
      </c>
      <c r="AL28" s="6"/>
      <c r="AM28" s="7"/>
      <c r="AN28" s="6"/>
      <c r="AO28" s="4" t="s">
        <v>44</v>
      </c>
      <c r="AP28" s="5"/>
      <c r="AQ28" s="6">
        <f>AQ30-AQ29</f>
        <v>816385505.87</v>
      </c>
      <c r="AR28" s="15">
        <f>AR30-AR29</f>
        <v>336839093.93999994</v>
      </c>
      <c r="AS28" s="16">
        <f t="shared" si="2"/>
        <v>1.4125980820556578</v>
      </c>
    </row>
    <row r="29" spans="1:45" ht="47.25" x14ac:dyDescent="0.25">
      <c r="A29" s="4" t="s">
        <v>41</v>
      </c>
      <c r="B29" s="5" t="s">
        <v>7</v>
      </c>
      <c r="C29" s="5" t="s">
        <v>42</v>
      </c>
      <c r="D29" s="5" t="s">
        <v>6</v>
      </c>
      <c r="E29" s="5" t="s">
        <v>6</v>
      </c>
      <c r="F29" s="5"/>
      <c r="G29" s="5"/>
      <c r="H29" s="5"/>
      <c r="I29" s="5"/>
      <c r="J29" s="5"/>
      <c r="K29" s="5"/>
      <c r="L29" s="6">
        <v>0</v>
      </c>
      <c r="M29" s="6">
        <v>130123750.31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90064670.540000007</v>
      </c>
      <c r="AE29" s="6">
        <v>0</v>
      </c>
      <c r="AF29" s="6">
        <v>0</v>
      </c>
      <c r="AG29" s="6">
        <v>90064670.540000007</v>
      </c>
      <c r="AH29" s="6">
        <v>-90064670.540000007</v>
      </c>
      <c r="AI29" s="6">
        <v>40059079.770000003</v>
      </c>
      <c r="AJ29" s="6">
        <f t="shared" si="0"/>
        <v>40059079.769999996</v>
      </c>
      <c r="AK29" s="7">
        <v>0.69214628632693609</v>
      </c>
      <c r="AL29" s="6">
        <v>0</v>
      </c>
      <c r="AM29" s="7">
        <v>0</v>
      </c>
      <c r="AN29" s="6">
        <v>0</v>
      </c>
      <c r="AO29" s="4" t="s">
        <v>41</v>
      </c>
      <c r="AP29" s="5" t="s">
        <v>42</v>
      </c>
      <c r="AQ29" s="6">
        <v>69934792.659999996</v>
      </c>
      <c r="AR29" s="15">
        <f t="shared" si="1"/>
        <v>20129877.88000001</v>
      </c>
      <c r="AS29" s="16">
        <f t="shared" si="2"/>
        <v>1.287837814546257</v>
      </c>
    </row>
    <row r="30" spans="1:45" ht="15.75" x14ac:dyDescent="0.25">
      <c r="A30" s="21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8">
        <v>0</v>
      </c>
      <c r="M30" s="6">
        <v>1888691747.3199999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1243289270.3499999</v>
      </c>
      <c r="AE30" s="6">
        <v>0</v>
      </c>
      <c r="AF30" s="6">
        <v>0</v>
      </c>
      <c r="AG30" s="6">
        <v>1243289270.3499999</v>
      </c>
      <c r="AH30" s="6">
        <v>-1243289270.3499999</v>
      </c>
      <c r="AI30" s="6">
        <v>645402476.97000003</v>
      </c>
      <c r="AJ30" s="6">
        <f t="shared" si="0"/>
        <v>645402476.97000003</v>
      </c>
      <c r="AK30" s="7">
        <v>0.65828067079458163</v>
      </c>
      <c r="AL30" s="8">
        <v>0</v>
      </c>
      <c r="AM30" s="9">
        <v>0</v>
      </c>
      <c r="AN30" s="8">
        <v>0</v>
      </c>
      <c r="AO30" s="21" t="s">
        <v>43</v>
      </c>
      <c r="AP30" s="22"/>
      <c r="AQ30" s="6">
        <v>886320298.52999997</v>
      </c>
      <c r="AR30" s="15">
        <f t="shared" si="1"/>
        <v>356968971.81999993</v>
      </c>
      <c r="AS30" s="16">
        <f t="shared" si="2"/>
        <v>1.4027539168538148</v>
      </c>
    </row>
    <row r="31" spans="1:45" ht="15.75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10"/>
      <c r="AE31" s="10"/>
      <c r="AF31" s="10"/>
      <c r="AG31" s="10"/>
      <c r="AH31" s="10"/>
      <c r="AI31" s="10"/>
      <c r="AJ31" s="11"/>
      <c r="AK31" s="10"/>
      <c r="AL31" s="10"/>
      <c r="AM31" s="10"/>
      <c r="AN31" s="10"/>
      <c r="AO31" s="2"/>
    </row>
    <row r="33" spans="36:36" x14ac:dyDescent="0.25">
      <c r="AJ33" s="12"/>
    </row>
  </sheetData>
  <autoFilter ref="A8:AK30"/>
  <mergeCells count="51">
    <mergeCell ref="AQ8:AQ9"/>
    <mergeCell ref="AR8:AR9"/>
    <mergeCell ref="AS8:AS9"/>
    <mergeCell ref="AJ8:AJ9"/>
    <mergeCell ref="AM8:AM9"/>
    <mergeCell ref="AN8:AN9"/>
    <mergeCell ref="AK8:AK9"/>
    <mergeCell ref="AL8:AL9"/>
    <mergeCell ref="AO30:AP30"/>
    <mergeCell ref="AO8:AO9"/>
    <mergeCell ref="AP8:AP9"/>
    <mergeCell ref="A1:M1"/>
    <mergeCell ref="A2:M2"/>
    <mergeCell ref="A6:AL6"/>
    <mergeCell ref="A8:A9"/>
    <mergeCell ref="B8:B9"/>
    <mergeCell ref="C8:C9"/>
    <mergeCell ref="D8:D9"/>
    <mergeCell ref="A5:AS5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Y8:Y9"/>
    <mergeCell ref="O8:O9"/>
    <mergeCell ref="P8:P9"/>
    <mergeCell ref="Q8:Q9"/>
    <mergeCell ref="R8:R9"/>
    <mergeCell ref="S8:S9"/>
    <mergeCell ref="A3:AS3"/>
    <mergeCell ref="A7:AS7"/>
    <mergeCell ref="A30:K30"/>
    <mergeCell ref="A31:AC31"/>
    <mergeCell ref="AF8:AF9"/>
    <mergeCell ref="AH8:AH9"/>
    <mergeCell ref="AI8:AI9"/>
    <mergeCell ref="Z8:Z9"/>
    <mergeCell ref="AA8:AA9"/>
    <mergeCell ref="AB8:AB9"/>
    <mergeCell ref="AD8:AD9"/>
    <mergeCell ref="AE8:AE9"/>
    <mergeCell ref="T8:T9"/>
    <mergeCell ref="U8:U9"/>
    <mergeCell ref="V8:V9"/>
    <mergeCell ref="X8:X9"/>
  </mergeCells>
  <pageMargins left="0.59027779999999996" right="0.34722219999999998" top="0.34722219999999998" bottom="0.34722219999999998" header="0.34722219999999998" footer="0.34722219999999998"/>
  <pageSetup paperSize="9" scale="74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9.2024&lt;/string&gt;&#10;  &lt;/DateInfo&gt;&#10;  &lt;Code&gt;SQUERY_ANAL_ISP_BUDG&lt;/Code&gt;&#10;  &lt;ObjectCode&gt;SQUERY_ANAL_ISP_BUDG&lt;/ObjectCode&gt;&#10;  &lt;DocName&gt;Отчет об испол. квартал, год (Прил 7 расх.целевые) (бух)(Аналитический отчет по исполнению бюджета с произвольной группировкой)&lt;/DocName&gt;&#10;  &lt;VariantName&gt;Отчет об испол. квартал, год (Прил 7 расх.целевые) (бух)&lt;/VariantName&gt;&#10;  &lt;VariantLink&gt;18571661&lt;/VariantLink&gt;&#10;  &lt;ReportCode&gt;AB65C6C60A9C44FBA51E105A262D15&lt;/ReportCode&gt;&#10;  &lt;SvodReportLink xsi:nil=&quot;true&quot; /&gt;&#10;  &lt;ReportLink&gt;20549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00C91-0663-4050-AA76-DC935B7932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9мес24</vt:lpstr>
      <vt:lpstr>'за 9мес24'!Заголовки_для_печати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BUDG1-PK\budg1</dc:creator>
  <cp:lastModifiedBy>ФУ АЧМО</cp:lastModifiedBy>
  <cp:lastPrinted>2024-10-09T02:19:59Z</cp:lastPrinted>
  <dcterms:created xsi:type="dcterms:W3CDTF">2024-10-02T02:51:34Z</dcterms:created>
  <dcterms:modified xsi:type="dcterms:W3CDTF">2024-10-28T01:00:01Z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испол. квартал, год (Прил 7 расх.целевые) (бух)(Аналитический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Отчет об испол. квартал год (Прил 7 расх.целевые) (бух)(3).xlsx</vt:lpwstr>
  </property>
  <property fmtid="{D5CDD505-2E9C-101B-9397-08002B2CF9AE}" pid="4" name="Версия клиента">
    <vt:lpwstr>24.1.173.709 (.NET 4.7.2)</vt:lpwstr>
  </property>
  <property fmtid="{D5CDD505-2E9C-101B-9397-08002B2CF9AE}" pid="5" name="Версия базы">
    <vt:lpwstr>24.1.1241.65861918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f31budget2024</vt:lpwstr>
  </property>
  <property fmtid="{D5CDD505-2E9C-101B-9397-08002B2CF9AE}" pid="9" name="Пользователь">
    <vt:lpwstr>buh_1</vt:lpwstr>
  </property>
  <property fmtid="{D5CDD505-2E9C-101B-9397-08002B2CF9AE}" pid="10" name="Шаблон">
    <vt:lpwstr>sqr_info_isp_budg_2019Pr7.xlt</vt:lpwstr>
  </property>
  <property fmtid="{D5CDD505-2E9C-101B-9397-08002B2CF9AE}" pid="11" name="Локальная база">
    <vt:lpwstr>не используется</vt:lpwstr>
  </property>
</Properties>
</file>