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Жалобы, обращения\отчеты по обращениям на сайт\"/>
    </mc:Choice>
  </mc:AlternateContent>
  <xr:revisionPtr revIDLastSave="0" documentId="13_ncr:1_{B4840CDC-4884-4F96-832D-0E0375834AB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G20" i="1"/>
  <c r="F20" i="1"/>
  <c r="E20" i="1"/>
  <c r="D20" i="1"/>
  <c r="C20" i="1"/>
  <c r="L41" i="1"/>
  <c r="K41" i="1"/>
  <c r="J41" i="1"/>
  <c r="I41" i="1"/>
  <c r="H41" i="1"/>
  <c r="G41" i="1"/>
  <c r="F41" i="1"/>
  <c r="E41" i="1"/>
  <c r="D41" i="1"/>
  <c r="C41" i="1"/>
  <c r="C7" i="1"/>
  <c r="C5" i="1" s="1"/>
  <c r="D7" i="1"/>
  <c r="D5" i="1" s="1"/>
  <c r="E7" i="1"/>
  <c r="E5" i="1" s="1"/>
  <c r="F7" i="1"/>
  <c r="F5" i="1" s="1"/>
  <c r="G7" i="1"/>
  <c r="G5" i="1" s="1"/>
  <c r="H7" i="1"/>
  <c r="H5" i="1" s="1"/>
  <c r="I7" i="1"/>
  <c r="I5" i="1" s="1"/>
  <c r="J7" i="1"/>
  <c r="J5" i="1" s="1"/>
  <c r="K7" i="1"/>
  <c r="K5" i="1" s="1"/>
  <c r="L7" i="1"/>
  <c r="L5" i="1" s="1"/>
  <c r="C12" i="1"/>
  <c r="D12" i="1"/>
  <c r="E12" i="1"/>
  <c r="F12" i="1"/>
  <c r="G12" i="1"/>
  <c r="H12" i="1"/>
  <c r="I12" i="1"/>
  <c r="J12" i="1"/>
  <c r="K12" i="1"/>
  <c r="L12" i="1"/>
  <c r="C24" i="1"/>
  <c r="D24" i="1"/>
  <c r="E24" i="1"/>
  <c r="F24" i="1"/>
  <c r="F18" i="1" s="1"/>
  <c r="G24" i="1"/>
  <c r="H24" i="1"/>
  <c r="I24" i="1"/>
  <c r="J24" i="1"/>
  <c r="K24" i="1"/>
  <c r="L24" i="1"/>
  <c r="C36" i="1"/>
  <c r="D36" i="1"/>
  <c r="E36" i="1"/>
  <c r="F36" i="1"/>
  <c r="G36" i="1"/>
  <c r="H36" i="1"/>
  <c r="I36" i="1"/>
  <c r="J36" i="1"/>
  <c r="K36" i="1"/>
  <c r="L36" i="1"/>
  <c r="K18" i="1" l="1"/>
  <c r="E18" i="1"/>
  <c r="H18" i="1"/>
  <c r="H47" i="1" s="1"/>
  <c r="I18" i="1"/>
  <c r="I47" i="1" s="1"/>
  <c r="D18" i="1"/>
  <c r="D47" i="1" s="1"/>
  <c r="C18" i="1"/>
  <c r="C47" i="1" s="1"/>
  <c r="J18" i="1"/>
  <c r="J47" i="1" s="1"/>
  <c r="L18" i="1"/>
  <c r="L47" i="1" s="1"/>
  <c r="G18" i="1"/>
  <c r="G47" i="1" s="1"/>
  <c r="F47" i="1"/>
  <c r="K47" i="1"/>
  <c r="E47" i="1"/>
</calcChain>
</file>

<file path=xl/sharedStrings.xml><?xml version="1.0" encoding="utf-8"?>
<sst xmlns="http://schemas.openxmlformats.org/spreadsheetml/2006/main" count="59" uniqueCount="59">
  <si>
    <t>№ п/п</t>
  </si>
  <si>
    <t>Тематика обращений по вопросам в соответствии с типовым общероссийским классификатором</t>
  </si>
  <si>
    <t>Всего поступило</t>
  </si>
  <si>
    <t>В том числе</t>
  </si>
  <si>
    <t>Сроки  рассмотрения обращений</t>
  </si>
  <si>
    <t>Результат рассмотрения</t>
  </si>
  <si>
    <t>коллек-тивных</t>
  </si>
  <si>
    <t>повторных</t>
  </si>
  <si>
    <t>из выше-стоящих и контрольных органов</t>
  </si>
  <si>
    <t>до 15 дней</t>
  </si>
  <si>
    <t>до 30 дней</t>
  </si>
  <si>
    <t>свыше 1 мес.</t>
  </si>
  <si>
    <t>положи-тельно</t>
  </si>
  <si>
    <t>отказано</t>
  </si>
  <si>
    <t>разъяснено</t>
  </si>
  <si>
    <r>
      <t>1</t>
    </r>
    <r>
      <rPr>
        <sz val="10"/>
        <color theme="1"/>
        <rFont val="Times New Roman"/>
        <family val="1"/>
        <charset val="204"/>
      </rPr>
      <t>.</t>
    </r>
    <r>
      <rPr>
        <b/>
        <sz val="10"/>
        <color theme="1"/>
        <rFont val="Times New Roman"/>
        <family val="1"/>
        <charset val="204"/>
      </rPr>
      <t xml:space="preserve"> Государство, общество, политика</t>
    </r>
  </si>
  <si>
    <t>Гражданское право</t>
  </si>
  <si>
    <t>Конституционный строй</t>
  </si>
  <si>
    <t>- местное самоуправление, работа должностных лиц</t>
  </si>
  <si>
    <t>- право на благоприятную окружающую среду</t>
  </si>
  <si>
    <t>- праздники</t>
  </si>
  <si>
    <t>Общественные и религиозные объединения</t>
  </si>
  <si>
    <t>2.  Социальная сфера</t>
  </si>
  <si>
    <t>Здравоохранение. Физическая культура и спорт. Туризм</t>
  </si>
  <si>
    <t>Образование. Наука. Культура</t>
  </si>
  <si>
    <t>Семья</t>
  </si>
  <si>
    <t>Социальное обеспечение и социальное страхование</t>
  </si>
  <si>
    <t>Труд и занятость населения</t>
  </si>
  <si>
    <t>3.  Экономика</t>
  </si>
  <si>
    <t>Информация и информатизация</t>
  </si>
  <si>
    <t>Природные ресурсы и охрана окружающей среды</t>
  </si>
  <si>
    <t>- лесное хозяйство и экология</t>
  </si>
  <si>
    <t>- преодоление последствий стихийных бедствий и ЧС</t>
  </si>
  <si>
    <t>Финансы</t>
  </si>
  <si>
    <t>Хозяйственная деятельность</t>
  </si>
  <si>
    <t>- бытовое обслуживание</t>
  </si>
  <si>
    <t>- благоустройство, обустройство придомовых территорий</t>
  </si>
  <si>
    <t>- газификация, водоснабжение, канализация и электрификация поселений</t>
  </si>
  <si>
    <t>- жилищное строительство на селе</t>
  </si>
  <si>
    <t>- промышленность</t>
  </si>
  <si>
    <t>- связь</t>
  </si>
  <si>
    <t>- сельское хозяйство</t>
  </si>
  <si>
    <t>- строительство</t>
  </si>
  <si>
    <t>- торговля</t>
  </si>
  <si>
    <t>- транспорт, установка и содержание остановок</t>
  </si>
  <si>
    <t>- эксплуатация и сохранность автомобильных дорог</t>
  </si>
  <si>
    <t>Оборона, безопасность, законность</t>
  </si>
  <si>
    <t>Безопасность и охрана правопорядка</t>
  </si>
  <si>
    <t>Оборона</t>
  </si>
  <si>
    <t>Правосудие</t>
  </si>
  <si>
    <t>Прокуратура. Органы юстиции. Адвокатура. Нотариат</t>
  </si>
  <si>
    <t>Жилищно-коммунальная сфера</t>
  </si>
  <si>
    <t>- жилищный фонд</t>
  </si>
  <si>
    <t>- коммунальное хозяйство</t>
  </si>
  <si>
    <t xml:space="preserve">- обеспечение граждан жилищем, пользование жилищным фондом, социальные гарантии в жилищной сфере </t>
  </si>
  <si>
    <t>- оплата строительства, содержание и ремонт жилья</t>
  </si>
  <si>
    <t>- разрешение жилищных споров. Ответственность за нарушение жилищного законодательства</t>
  </si>
  <si>
    <t>ИТОГО:</t>
  </si>
  <si>
    <t xml:space="preserve">Сведения о количестве и тематике обращений граждан, поступивших в администрацию Чугуевского муниципального округа за 9 месяцев 2024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</si>
</sst>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zoomScale="110" zoomScaleNormal="110" workbookViewId="0">
      <pane ySplit="4" topLeftCell="A38" activePane="bottomLeft" state="frozen"/>
      <selection pane="bottomLeft" activeCell="M22" sqref="M22"/>
    </sheetView>
  </sheetViews>
  <sheetFormatPr defaultRowHeight="15" x14ac:dyDescent="0.25"/>
  <cols>
    <col min="2" max="2" width="26.85546875" customWidth="1"/>
    <col min="4" max="4" width="10.5703125" customWidth="1"/>
    <col min="5" max="5" width="11.7109375" customWidth="1"/>
    <col min="6" max="6" width="15" customWidth="1"/>
    <col min="12" max="12" width="10.140625" customWidth="1"/>
  </cols>
  <sheetData>
    <row r="1" spans="1:12" ht="31.5" customHeight="1" x14ac:dyDescent="0.25">
      <c r="A1" s="9" t="s">
        <v>58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</row>
    <row r="2" spans="1:12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/>
      <c r="F2" s="12"/>
      <c r="G2" s="12" t="s">
        <v>4</v>
      </c>
      <c r="H2" s="12"/>
      <c r="I2" s="12"/>
      <c r="J2" s="12" t="s">
        <v>5</v>
      </c>
      <c r="K2" s="12"/>
      <c r="L2" s="12"/>
    </row>
    <row r="3" spans="1:12" ht="38.25" x14ac:dyDescent="0.25">
      <c r="A3" s="12"/>
      <c r="B3" s="12"/>
      <c r="C3" s="12"/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">
        <v>13</v>
      </c>
      <c r="L3" s="1" t="s">
        <v>14</v>
      </c>
    </row>
    <row r="4" spans="1:12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</row>
    <row r="5" spans="1:12" ht="25.5" customHeight="1" x14ac:dyDescent="0.25">
      <c r="A5" s="7" t="s">
        <v>15</v>
      </c>
      <c r="B5" s="7"/>
      <c r="C5" s="2">
        <f>C6+C7+C11</f>
        <v>8</v>
      </c>
      <c r="D5" s="2">
        <f t="shared" ref="D5:L5" si="0">D6+D7+D11</f>
        <v>0</v>
      </c>
      <c r="E5" s="2">
        <f t="shared" si="0"/>
        <v>0</v>
      </c>
      <c r="F5" s="2">
        <f t="shared" si="0"/>
        <v>4</v>
      </c>
      <c r="G5" s="2">
        <f t="shared" si="0"/>
        <v>4</v>
      </c>
      <c r="H5" s="2">
        <f t="shared" si="0"/>
        <v>4</v>
      </c>
      <c r="I5" s="2">
        <f t="shared" si="0"/>
        <v>0</v>
      </c>
      <c r="J5" s="2">
        <f t="shared" si="0"/>
        <v>0</v>
      </c>
      <c r="K5" s="2">
        <f t="shared" si="0"/>
        <v>0</v>
      </c>
      <c r="L5" s="2">
        <f t="shared" si="0"/>
        <v>8</v>
      </c>
    </row>
    <row r="6" spans="1:12" x14ac:dyDescent="0.25">
      <c r="A6" s="3">
        <v>1.1000000000000001</v>
      </c>
      <c r="B6" s="3" t="s">
        <v>16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3">
        <v>1.2</v>
      </c>
      <c r="B7" s="3" t="s">
        <v>17</v>
      </c>
      <c r="C7" s="1">
        <f>SUM(C8:C10)</f>
        <v>8</v>
      </c>
      <c r="D7" s="1">
        <f t="shared" ref="D7:L7" si="1">SUM(D8:D10)</f>
        <v>0</v>
      </c>
      <c r="E7" s="1">
        <f t="shared" si="1"/>
        <v>0</v>
      </c>
      <c r="F7" s="1">
        <f t="shared" si="1"/>
        <v>4</v>
      </c>
      <c r="G7" s="1">
        <f t="shared" si="1"/>
        <v>4</v>
      </c>
      <c r="H7" s="1">
        <f t="shared" si="1"/>
        <v>4</v>
      </c>
      <c r="I7" s="1">
        <f t="shared" si="1"/>
        <v>0</v>
      </c>
      <c r="J7" s="1">
        <f t="shared" si="1"/>
        <v>0</v>
      </c>
      <c r="K7" s="1">
        <f t="shared" si="1"/>
        <v>0</v>
      </c>
      <c r="L7" s="1">
        <f t="shared" si="1"/>
        <v>8</v>
      </c>
    </row>
    <row r="8" spans="1:12" ht="25.5" x14ac:dyDescent="0.25">
      <c r="A8" s="3"/>
      <c r="B8" s="3" t="s">
        <v>18</v>
      </c>
      <c r="C8" s="1">
        <v>7</v>
      </c>
      <c r="D8" s="1"/>
      <c r="E8" s="1"/>
      <c r="F8" s="1">
        <v>3</v>
      </c>
      <c r="G8" s="1">
        <v>3</v>
      </c>
      <c r="H8" s="1">
        <v>4</v>
      </c>
      <c r="I8" s="1"/>
      <c r="J8" s="1"/>
      <c r="K8" s="1"/>
      <c r="L8" s="1">
        <v>7</v>
      </c>
    </row>
    <row r="9" spans="1:12" ht="25.5" x14ac:dyDescent="0.25">
      <c r="A9" s="3"/>
      <c r="B9" s="3" t="s">
        <v>19</v>
      </c>
      <c r="C9" s="1">
        <v>1</v>
      </c>
      <c r="D9" s="1"/>
      <c r="E9" s="1"/>
      <c r="F9" s="1">
        <v>1</v>
      </c>
      <c r="G9" s="1">
        <v>1</v>
      </c>
      <c r="H9" s="1"/>
      <c r="I9" s="1"/>
      <c r="J9" s="1"/>
      <c r="K9" s="1"/>
      <c r="L9" s="1">
        <v>1</v>
      </c>
    </row>
    <row r="10" spans="1:12" x14ac:dyDescent="0.25">
      <c r="A10" s="3"/>
      <c r="B10" s="3" t="s">
        <v>20</v>
      </c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25.5" x14ac:dyDescent="0.25">
      <c r="A11" s="3">
        <v>1.3</v>
      </c>
      <c r="B11" s="3" t="s">
        <v>21</v>
      </c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7" t="s">
        <v>22</v>
      </c>
      <c r="B12" s="7"/>
      <c r="C12" s="2">
        <f>SUM(C13:C17)</f>
        <v>5</v>
      </c>
      <c r="D12" s="2">
        <f t="shared" ref="D12:L12" si="2">SUM(D13:D17)</f>
        <v>0</v>
      </c>
      <c r="E12" s="2">
        <f t="shared" si="2"/>
        <v>0</v>
      </c>
      <c r="F12" s="2">
        <f t="shared" si="2"/>
        <v>3</v>
      </c>
      <c r="G12" s="2">
        <f t="shared" si="2"/>
        <v>2</v>
      </c>
      <c r="H12" s="2">
        <f t="shared" si="2"/>
        <v>3</v>
      </c>
      <c r="I12" s="2">
        <f t="shared" si="2"/>
        <v>0</v>
      </c>
      <c r="J12" s="2">
        <f t="shared" si="2"/>
        <v>3</v>
      </c>
      <c r="K12" s="2">
        <f t="shared" si="2"/>
        <v>1</v>
      </c>
      <c r="L12" s="2">
        <f t="shared" si="2"/>
        <v>1</v>
      </c>
    </row>
    <row r="13" spans="1:12" ht="25.5" x14ac:dyDescent="0.25">
      <c r="A13" s="3">
        <v>2.1</v>
      </c>
      <c r="B13" s="3" t="s">
        <v>23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3">
        <v>2.2000000000000002</v>
      </c>
      <c r="B14" s="3" t="s">
        <v>24</v>
      </c>
      <c r="C14" s="1">
        <v>4</v>
      </c>
      <c r="D14" s="1"/>
      <c r="E14" s="1"/>
      <c r="F14" s="1">
        <v>2</v>
      </c>
      <c r="G14" s="1">
        <v>1</v>
      </c>
      <c r="H14" s="1">
        <v>3</v>
      </c>
      <c r="I14" s="1"/>
      <c r="J14" s="1">
        <v>2</v>
      </c>
      <c r="K14" s="1">
        <v>1</v>
      </c>
      <c r="L14" s="1">
        <v>1</v>
      </c>
    </row>
    <row r="15" spans="1:12" x14ac:dyDescent="0.25">
      <c r="A15" s="3">
        <v>2.2999999999999998</v>
      </c>
      <c r="B15" s="3" t="s">
        <v>25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25.5" x14ac:dyDescent="0.25">
      <c r="A16" s="3">
        <v>2.4</v>
      </c>
      <c r="B16" s="3" t="s">
        <v>26</v>
      </c>
      <c r="C16" s="1">
        <v>1</v>
      </c>
      <c r="D16" s="1"/>
      <c r="E16" s="1"/>
      <c r="F16" s="1">
        <v>1</v>
      </c>
      <c r="G16" s="1">
        <v>1</v>
      </c>
      <c r="H16" s="1"/>
      <c r="I16" s="1"/>
      <c r="J16" s="1">
        <v>1</v>
      </c>
      <c r="K16" s="1"/>
      <c r="L16" s="1"/>
    </row>
    <row r="17" spans="1:12" x14ac:dyDescent="0.25">
      <c r="A17" s="3">
        <v>2.5</v>
      </c>
      <c r="B17" s="3" t="s">
        <v>27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7" t="s">
        <v>28</v>
      </c>
      <c r="B18" s="7"/>
      <c r="C18" s="2">
        <f>C19+C20+C23+C24</f>
        <v>46</v>
      </c>
      <c r="D18" s="2">
        <f t="shared" ref="D18:L18" si="3">D19+D20+D23+D24</f>
        <v>17</v>
      </c>
      <c r="E18" s="2">
        <f t="shared" si="3"/>
        <v>0</v>
      </c>
      <c r="F18" s="2">
        <f>F19+F20+F23+F24</f>
        <v>17</v>
      </c>
      <c r="G18" s="2">
        <f t="shared" si="3"/>
        <v>14</v>
      </c>
      <c r="H18" s="2">
        <f t="shared" si="3"/>
        <v>32</v>
      </c>
      <c r="I18" s="2">
        <f t="shared" si="3"/>
        <v>0</v>
      </c>
      <c r="J18" s="2">
        <f t="shared" si="3"/>
        <v>24</v>
      </c>
      <c r="K18" s="2">
        <f t="shared" si="3"/>
        <v>0</v>
      </c>
      <c r="L18" s="2">
        <f t="shared" si="3"/>
        <v>22</v>
      </c>
    </row>
    <row r="19" spans="1:12" ht="25.5" x14ac:dyDescent="0.25">
      <c r="A19" s="3">
        <v>3.1</v>
      </c>
      <c r="B19" s="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25.5" x14ac:dyDescent="0.25">
      <c r="A20" s="3">
        <v>3.2</v>
      </c>
      <c r="B20" s="3" t="s">
        <v>30</v>
      </c>
      <c r="C20" s="6">
        <f t="shared" ref="C20:L20" si="4">SUM(C21+C22)</f>
        <v>13</v>
      </c>
      <c r="D20" s="6">
        <f t="shared" si="4"/>
        <v>4</v>
      </c>
      <c r="E20" s="6">
        <f t="shared" si="4"/>
        <v>0</v>
      </c>
      <c r="F20" s="6">
        <f t="shared" si="4"/>
        <v>6</v>
      </c>
      <c r="G20" s="6">
        <f t="shared" si="4"/>
        <v>5</v>
      </c>
      <c r="H20" s="6">
        <f t="shared" si="4"/>
        <v>8</v>
      </c>
      <c r="I20" s="6">
        <f t="shared" si="4"/>
        <v>0</v>
      </c>
      <c r="J20" s="6">
        <f t="shared" si="4"/>
        <v>7</v>
      </c>
      <c r="K20" s="6">
        <f t="shared" si="4"/>
        <v>0</v>
      </c>
      <c r="L20" s="6">
        <f t="shared" si="4"/>
        <v>6</v>
      </c>
    </row>
    <row r="21" spans="1:12" x14ac:dyDescent="0.25">
      <c r="A21" s="3"/>
      <c r="B21" s="3" t="s">
        <v>31</v>
      </c>
      <c r="C21" s="1">
        <v>1</v>
      </c>
      <c r="D21" s="1"/>
      <c r="E21" s="1"/>
      <c r="F21" s="1">
        <v>1</v>
      </c>
      <c r="G21" s="1"/>
      <c r="H21" s="1">
        <v>1</v>
      </c>
      <c r="I21" s="1"/>
      <c r="J21" s="1">
        <v>1</v>
      </c>
      <c r="K21" s="1"/>
      <c r="L21" s="1"/>
    </row>
    <row r="22" spans="1:12" ht="25.5" x14ac:dyDescent="0.25">
      <c r="A22" s="3"/>
      <c r="B22" s="3" t="s">
        <v>32</v>
      </c>
      <c r="C22" s="1">
        <v>12</v>
      </c>
      <c r="D22" s="1">
        <v>4</v>
      </c>
      <c r="E22" s="1"/>
      <c r="F22" s="1">
        <v>5</v>
      </c>
      <c r="G22" s="1">
        <v>5</v>
      </c>
      <c r="H22" s="1">
        <v>7</v>
      </c>
      <c r="I22" s="1"/>
      <c r="J22" s="1">
        <v>6</v>
      </c>
      <c r="K22" s="1"/>
      <c r="L22" s="1">
        <v>6</v>
      </c>
    </row>
    <row r="23" spans="1:12" x14ac:dyDescent="0.25">
      <c r="A23" s="3">
        <v>3.3</v>
      </c>
      <c r="B23" s="3" t="s">
        <v>33</v>
      </c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3">
        <v>3.4</v>
      </c>
      <c r="B24" s="3" t="s">
        <v>34</v>
      </c>
      <c r="C24" s="1">
        <f>SUM(C25:C35)</f>
        <v>33</v>
      </c>
      <c r="D24" s="1">
        <f t="shared" ref="D24:L24" si="5">SUM(D25:D35)</f>
        <v>13</v>
      </c>
      <c r="E24" s="1">
        <f t="shared" si="5"/>
        <v>0</v>
      </c>
      <c r="F24" s="1">
        <f t="shared" si="5"/>
        <v>11</v>
      </c>
      <c r="G24" s="1">
        <f t="shared" si="5"/>
        <v>9</v>
      </c>
      <c r="H24" s="1">
        <f t="shared" si="5"/>
        <v>24</v>
      </c>
      <c r="I24" s="1">
        <f t="shared" si="5"/>
        <v>0</v>
      </c>
      <c r="J24" s="1">
        <f t="shared" si="5"/>
        <v>17</v>
      </c>
      <c r="K24" s="1">
        <f t="shared" si="5"/>
        <v>0</v>
      </c>
      <c r="L24" s="1">
        <f t="shared" si="5"/>
        <v>16</v>
      </c>
    </row>
    <row r="25" spans="1:12" x14ac:dyDescent="0.25">
      <c r="A25" s="3"/>
      <c r="B25" s="3" t="s">
        <v>35</v>
      </c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38.25" x14ac:dyDescent="0.25">
      <c r="A26" s="3"/>
      <c r="B26" s="3" t="s">
        <v>36</v>
      </c>
      <c r="C26" s="1">
        <v>7</v>
      </c>
      <c r="D26" s="1">
        <v>2</v>
      </c>
      <c r="E26" s="1"/>
      <c r="F26" s="1">
        <v>2</v>
      </c>
      <c r="G26" s="1">
        <v>3</v>
      </c>
      <c r="H26" s="1">
        <v>4</v>
      </c>
      <c r="I26" s="1"/>
      <c r="J26" s="1">
        <v>4</v>
      </c>
      <c r="K26" s="1"/>
      <c r="L26" s="1">
        <v>3</v>
      </c>
    </row>
    <row r="27" spans="1:12" ht="38.25" x14ac:dyDescent="0.25">
      <c r="A27" s="3"/>
      <c r="B27" s="3" t="s">
        <v>37</v>
      </c>
      <c r="C27" s="1">
        <v>3</v>
      </c>
      <c r="D27" s="1">
        <v>1</v>
      </c>
      <c r="E27" s="1"/>
      <c r="F27" s="1">
        <v>1</v>
      </c>
      <c r="G27" s="1">
        <v>1</v>
      </c>
      <c r="H27" s="1">
        <v>2</v>
      </c>
      <c r="I27" s="1"/>
      <c r="J27" s="1">
        <v>2</v>
      </c>
      <c r="K27" s="1"/>
      <c r="L27" s="1">
        <v>1</v>
      </c>
    </row>
    <row r="28" spans="1:12" ht="25.5" x14ac:dyDescent="0.25">
      <c r="A28" s="3"/>
      <c r="B28" s="3" t="s">
        <v>38</v>
      </c>
      <c r="C28" s="1">
        <v>1</v>
      </c>
      <c r="D28" s="1"/>
      <c r="E28" s="1"/>
      <c r="F28" s="1">
        <v>1</v>
      </c>
      <c r="G28" s="1"/>
      <c r="H28" s="1">
        <v>1</v>
      </c>
      <c r="I28" s="1"/>
      <c r="J28" s="1"/>
      <c r="K28" s="1"/>
      <c r="L28" s="1">
        <v>1</v>
      </c>
    </row>
    <row r="29" spans="1:12" x14ac:dyDescent="0.25">
      <c r="A29" s="3"/>
      <c r="B29" s="3" t="s">
        <v>39</v>
      </c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3"/>
      <c r="B30" s="3" t="s">
        <v>40</v>
      </c>
      <c r="C30" s="1">
        <v>1</v>
      </c>
      <c r="D30" s="1"/>
      <c r="E30" s="1"/>
      <c r="F30" s="1">
        <v>1</v>
      </c>
      <c r="G30" s="1"/>
      <c r="H30" s="1">
        <v>1</v>
      </c>
      <c r="I30" s="1"/>
      <c r="J30" s="1"/>
      <c r="K30" s="1"/>
      <c r="L30" s="1">
        <v>1</v>
      </c>
    </row>
    <row r="31" spans="1:12" x14ac:dyDescent="0.25">
      <c r="A31" s="3"/>
      <c r="B31" s="3" t="s">
        <v>41</v>
      </c>
      <c r="C31" s="1">
        <v>3</v>
      </c>
      <c r="D31" s="1">
        <v>1</v>
      </c>
      <c r="E31" s="1"/>
      <c r="F31" s="1">
        <v>2</v>
      </c>
      <c r="G31" s="1">
        <v>1</v>
      </c>
      <c r="H31" s="1">
        <v>2</v>
      </c>
      <c r="I31" s="1"/>
      <c r="J31" s="1"/>
      <c r="K31" s="1"/>
      <c r="L31" s="1">
        <v>3</v>
      </c>
    </row>
    <row r="32" spans="1:12" x14ac:dyDescent="0.25">
      <c r="A32" s="3"/>
      <c r="B32" s="3" t="s">
        <v>42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3"/>
      <c r="B33" s="3" t="s">
        <v>43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25.5" x14ac:dyDescent="0.25">
      <c r="A34" s="3"/>
      <c r="B34" s="3" t="s">
        <v>44</v>
      </c>
      <c r="C34" s="1">
        <v>1</v>
      </c>
      <c r="D34" s="1"/>
      <c r="E34" s="1"/>
      <c r="F34" s="1"/>
      <c r="G34" s="1"/>
      <c r="H34" s="1">
        <v>1</v>
      </c>
      <c r="I34" s="1"/>
      <c r="J34" s="1">
        <v>1</v>
      </c>
      <c r="K34" s="1"/>
      <c r="L34" s="1"/>
    </row>
    <row r="35" spans="1:12" ht="25.5" x14ac:dyDescent="0.25">
      <c r="A35" s="3"/>
      <c r="B35" s="3" t="s">
        <v>45</v>
      </c>
      <c r="C35" s="1">
        <v>17</v>
      </c>
      <c r="D35" s="1">
        <v>9</v>
      </c>
      <c r="E35" s="1"/>
      <c r="F35" s="1">
        <v>4</v>
      </c>
      <c r="G35" s="1">
        <v>4</v>
      </c>
      <c r="H35" s="1">
        <v>13</v>
      </c>
      <c r="I35" s="1"/>
      <c r="J35" s="1">
        <v>10</v>
      </c>
      <c r="K35" s="1"/>
      <c r="L35" s="1">
        <v>7</v>
      </c>
    </row>
    <row r="36" spans="1:12" ht="25.5" x14ac:dyDescent="0.25">
      <c r="A36" s="5">
        <v>4</v>
      </c>
      <c r="B36" s="5" t="s">
        <v>46</v>
      </c>
      <c r="C36" s="2">
        <f>SUM(C37:C40)</f>
        <v>1</v>
      </c>
      <c r="D36" s="2">
        <f t="shared" ref="D36:L36" si="6">SUM(D37:D40)</f>
        <v>0</v>
      </c>
      <c r="E36" s="2">
        <f t="shared" si="6"/>
        <v>0</v>
      </c>
      <c r="F36" s="2">
        <f t="shared" si="6"/>
        <v>0</v>
      </c>
      <c r="G36" s="2">
        <f t="shared" si="6"/>
        <v>1</v>
      </c>
      <c r="H36" s="2">
        <f t="shared" si="6"/>
        <v>0</v>
      </c>
      <c r="I36" s="2">
        <f t="shared" si="6"/>
        <v>0</v>
      </c>
      <c r="J36" s="2">
        <f t="shared" si="6"/>
        <v>1</v>
      </c>
      <c r="K36" s="2">
        <f t="shared" si="6"/>
        <v>0</v>
      </c>
      <c r="L36" s="2">
        <f t="shared" si="6"/>
        <v>0</v>
      </c>
    </row>
    <row r="37" spans="1:12" ht="25.5" x14ac:dyDescent="0.25">
      <c r="A37" s="3">
        <v>4.0999999999999996</v>
      </c>
      <c r="B37" s="3" t="s">
        <v>47</v>
      </c>
      <c r="C37" s="1">
        <v>1</v>
      </c>
      <c r="D37" s="1"/>
      <c r="E37" s="1"/>
      <c r="F37" s="1"/>
      <c r="G37" s="1">
        <v>1</v>
      </c>
      <c r="H37" s="1"/>
      <c r="I37" s="1"/>
      <c r="J37" s="1">
        <v>1</v>
      </c>
      <c r="K37" s="1"/>
      <c r="L37" s="1"/>
    </row>
    <row r="38" spans="1:12" x14ac:dyDescent="0.25">
      <c r="A38" s="3">
        <v>4.2</v>
      </c>
      <c r="B38" s="3" t="s">
        <v>48</v>
      </c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3">
        <v>4.3</v>
      </c>
      <c r="B39" s="3" t="s">
        <v>49</v>
      </c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38.25" x14ac:dyDescent="0.25">
      <c r="A40" s="3">
        <v>4.4000000000000004</v>
      </c>
      <c r="B40" s="3" t="s">
        <v>50</v>
      </c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25.5" x14ac:dyDescent="0.25">
      <c r="A41" s="3">
        <v>5</v>
      </c>
      <c r="B41" s="4" t="s">
        <v>51</v>
      </c>
      <c r="C41" s="2">
        <f t="shared" ref="C41:L41" si="7">C42+C43+C44+C45+C46</f>
        <v>31</v>
      </c>
      <c r="D41" s="2">
        <f t="shared" si="7"/>
        <v>3</v>
      </c>
      <c r="E41" s="2">
        <f t="shared" si="7"/>
        <v>1</v>
      </c>
      <c r="F41" s="2">
        <f t="shared" si="7"/>
        <v>19</v>
      </c>
      <c r="G41" s="2">
        <f t="shared" si="7"/>
        <v>18</v>
      </c>
      <c r="H41" s="2">
        <f t="shared" si="7"/>
        <v>13</v>
      </c>
      <c r="I41" s="2">
        <f t="shared" si="7"/>
        <v>0</v>
      </c>
      <c r="J41" s="2">
        <f t="shared" si="7"/>
        <v>8</v>
      </c>
      <c r="K41" s="2">
        <f t="shared" si="7"/>
        <v>0</v>
      </c>
      <c r="L41" s="2">
        <f t="shared" si="7"/>
        <v>23</v>
      </c>
    </row>
    <row r="42" spans="1:12" x14ac:dyDescent="0.25">
      <c r="A42" s="3"/>
      <c r="B42" s="3" t="s">
        <v>52</v>
      </c>
      <c r="C42" s="1">
        <v>7</v>
      </c>
      <c r="D42" s="1">
        <v>1</v>
      </c>
      <c r="E42" s="1"/>
      <c r="F42" s="1">
        <v>3</v>
      </c>
      <c r="G42" s="1">
        <v>4</v>
      </c>
      <c r="H42" s="1">
        <v>3</v>
      </c>
      <c r="I42" s="1"/>
      <c r="J42" s="1">
        <v>2</v>
      </c>
      <c r="K42" s="1"/>
      <c r="L42" s="1">
        <v>5</v>
      </c>
    </row>
    <row r="43" spans="1:12" x14ac:dyDescent="0.25">
      <c r="A43" s="3"/>
      <c r="B43" s="3" t="s">
        <v>53</v>
      </c>
      <c r="C43" s="1">
        <v>3</v>
      </c>
      <c r="D43" s="1">
        <v>2</v>
      </c>
      <c r="E43" s="1"/>
      <c r="F43" s="1">
        <v>1</v>
      </c>
      <c r="G43" s="1"/>
      <c r="H43" s="1">
        <v>3</v>
      </c>
      <c r="I43" s="1"/>
      <c r="J43" s="1"/>
      <c r="K43" s="1"/>
      <c r="L43" s="1">
        <v>3</v>
      </c>
    </row>
    <row r="44" spans="1:12" ht="63.75" x14ac:dyDescent="0.25">
      <c r="A44" s="3"/>
      <c r="B44" s="3" t="s">
        <v>54</v>
      </c>
      <c r="C44" s="1">
        <v>15</v>
      </c>
      <c r="D44" s="1"/>
      <c r="E44" s="1">
        <v>1</v>
      </c>
      <c r="F44" s="1">
        <v>11</v>
      </c>
      <c r="G44" s="1">
        <v>12</v>
      </c>
      <c r="H44" s="1">
        <v>3</v>
      </c>
      <c r="I44" s="1"/>
      <c r="J44" s="1">
        <v>6</v>
      </c>
      <c r="K44" s="1"/>
      <c r="L44" s="1">
        <v>9</v>
      </c>
    </row>
    <row r="45" spans="1:12" ht="25.5" x14ac:dyDescent="0.25">
      <c r="A45" s="3"/>
      <c r="B45" s="3" t="s">
        <v>55</v>
      </c>
      <c r="C45" s="1">
        <v>4</v>
      </c>
      <c r="D45" s="1"/>
      <c r="E45" s="1"/>
      <c r="F45" s="1">
        <v>3</v>
      </c>
      <c r="G45" s="1">
        <v>2</v>
      </c>
      <c r="H45" s="1">
        <v>2</v>
      </c>
      <c r="I45" s="1"/>
      <c r="J45" s="1"/>
      <c r="K45" s="1"/>
      <c r="L45" s="1">
        <v>4</v>
      </c>
    </row>
    <row r="46" spans="1:12" ht="51" x14ac:dyDescent="0.25">
      <c r="A46" s="3"/>
      <c r="B46" s="3" t="s">
        <v>56</v>
      </c>
      <c r="C46" s="1">
        <v>2</v>
      </c>
      <c r="D46" s="1"/>
      <c r="E46" s="1"/>
      <c r="F46" s="1">
        <v>1</v>
      </c>
      <c r="G46" s="1"/>
      <c r="H46" s="1">
        <v>2</v>
      </c>
      <c r="I46" s="1"/>
      <c r="J46" s="1"/>
      <c r="K46" s="1"/>
      <c r="L46" s="1">
        <v>2</v>
      </c>
    </row>
    <row r="47" spans="1:12" x14ac:dyDescent="0.25">
      <c r="A47" s="8" t="s">
        <v>57</v>
      </c>
      <c r="B47" s="8"/>
      <c r="C47" s="2">
        <f t="shared" ref="C47:L47" si="8">SUM(C5+C12+C18+C36+C41)</f>
        <v>91</v>
      </c>
      <c r="D47" s="2">
        <f t="shared" si="8"/>
        <v>20</v>
      </c>
      <c r="E47" s="2">
        <f t="shared" si="8"/>
        <v>1</v>
      </c>
      <c r="F47" s="2">
        <f t="shared" si="8"/>
        <v>43</v>
      </c>
      <c r="G47" s="2">
        <f t="shared" si="8"/>
        <v>39</v>
      </c>
      <c r="H47" s="2">
        <f t="shared" si="8"/>
        <v>52</v>
      </c>
      <c r="I47" s="2">
        <f t="shared" si="8"/>
        <v>0</v>
      </c>
      <c r="J47" s="2">
        <f t="shared" si="8"/>
        <v>36</v>
      </c>
      <c r="K47" s="2">
        <f t="shared" si="8"/>
        <v>1</v>
      </c>
      <c r="L47" s="2">
        <f t="shared" si="8"/>
        <v>54</v>
      </c>
    </row>
  </sheetData>
  <mergeCells count="11">
    <mergeCell ref="A5:B5"/>
    <mergeCell ref="A12:B12"/>
    <mergeCell ref="A18:B18"/>
    <mergeCell ref="A47:B47"/>
    <mergeCell ref="A1:L1"/>
    <mergeCell ref="A2:A3"/>
    <mergeCell ref="B2:B3"/>
    <mergeCell ref="C2:C3"/>
    <mergeCell ref="D2:F2"/>
    <mergeCell ref="G2:I2"/>
    <mergeCell ref="J2:L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ODPG</dc:creator>
  <cp:lastModifiedBy>KovalTV</cp:lastModifiedBy>
  <cp:lastPrinted>2024-11-18T03:59:51Z</cp:lastPrinted>
  <dcterms:created xsi:type="dcterms:W3CDTF">2014-06-25T22:57:23Z</dcterms:created>
  <dcterms:modified xsi:type="dcterms:W3CDTF">2024-11-18T05:51:20Z</dcterms:modified>
</cp:coreProperties>
</file>